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4"/>
  </bookViews>
  <sheets>
    <sheet name="1" sheetId="1" r:id="rId1"/>
    <sheet name="5" sheetId="2" r:id="rId2"/>
    <sheet name="6" sheetId="3" r:id="rId3"/>
    <sheet name="7" sheetId="4" r:id="rId4"/>
    <sheet name="8" sheetId="5" r:id="rId5"/>
  </sheets>
  <definedNames>
    <definedName name="_xlnm.Print_Area" localSheetId="2">'6'!$A$1:$E$28</definedName>
    <definedName name="_xlnm.Print_Area" localSheetId="3">'7'!$A$1:$G$79</definedName>
    <definedName name="_xlnm.Print_Area" localSheetId="4">'8'!$A$1:$H$79</definedName>
  </definedNames>
  <calcPr fullCalcOnLoad="1"/>
</workbook>
</file>

<file path=xl/sharedStrings.xml><?xml version="1.0" encoding="utf-8"?>
<sst xmlns="http://schemas.openxmlformats.org/spreadsheetml/2006/main" count="576" uniqueCount="210">
  <si>
    <t>КЦСР</t>
  </si>
  <si>
    <t>КВР</t>
  </si>
  <si>
    <t>Наименование</t>
  </si>
  <si>
    <t>01</t>
  </si>
  <si>
    <t>Общегосударственные вопросы</t>
  </si>
  <si>
    <t>04</t>
  </si>
  <si>
    <t>02</t>
  </si>
  <si>
    <t>Общегосударственные расходы</t>
  </si>
  <si>
    <t>05</t>
  </si>
  <si>
    <t>Функционирование Правительства РФ, высших органов исполнительной власти субъектов РФ, местных администраций</t>
  </si>
  <si>
    <t>Межбюджетные трансферты</t>
  </si>
  <si>
    <t xml:space="preserve">ИТОГО  </t>
  </si>
  <si>
    <t>ИТОГО</t>
  </si>
  <si>
    <t>Жилищно-коммунальное хозяйство</t>
  </si>
  <si>
    <t>Национальная оборона</t>
  </si>
  <si>
    <t xml:space="preserve">Глава муниципального образования </t>
  </si>
  <si>
    <t>Благоустройство</t>
  </si>
  <si>
    <t>Организация и содержание мест захоронения</t>
  </si>
  <si>
    <t>Мобилизационная и  вневойсковая подготовка</t>
  </si>
  <si>
    <t>500</t>
  </si>
  <si>
    <t>ППП</t>
  </si>
  <si>
    <t>14</t>
  </si>
  <si>
    <t>Прочие межбюджетные трансферты</t>
  </si>
  <si>
    <t xml:space="preserve">Функционирование высшего должностного лица субъекта РФ и муниципального образования  </t>
  </si>
  <si>
    <t>РП</t>
  </si>
  <si>
    <t>0100</t>
  </si>
  <si>
    <t>0102</t>
  </si>
  <si>
    <t xml:space="preserve">Функционирование высшего должностного лица субъекта Российской Федерации и муниципального образования  </t>
  </si>
  <si>
    <t>Расходы, не включенные в муниципальные программы сельских поселений</t>
  </si>
  <si>
    <t>Расходы на обеспечение деятельности органов местного самоуправления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</si>
  <si>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</si>
  <si>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</si>
  <si>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</si>
  <si>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</si>
  <si>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Расходы по центральному аппарату исполнительных органов местных администраций</t>
  </si>
  <si>
    <t>200</t>
  </si>
  <si>
    <t>800</t>
  </si>
  <si>
    <t>Иные бюджетные ассигнования</t>
  </si>
  <si>
    <t>0200</t>
  </si>
  <si>
    <t>0203</t>
  </si>
  <si>
    <t>Мобилизационная и вневойсковая подготовка</t>
  </si>
  <si>
    <t>Субвенции на осуществление первичного воинского учета на территориях, где отсутствуют военные комиссариаты в рамках непрограмных расходов федеральных органов исполнительной власти</t>
  </si>
  <si>
    <t>0400</t>
  </si>
  <si>
    <t>Национальная экономика</t>
  </si>
  <si>
    <t>0409</t>
  </si>
  <si>
    <t>Дорожное хозяйство(дорожные фонды)</t>
  </si>
  <si>
    <t>0500</t>
  </si>
  <si>
    <t>0503</t>
  </si>
  <si>
    <t>Расходы на уличное освещение</t>
  </si>
  <si>
    <t>1400</t>
  </si>
  <si>
    <t>1403</t>
  </si>
  <si>
    <t>Средства федерального бюджета не включенные в муниципальную программу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</si>
  <si>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</si>
  <si>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</si>
  <si>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</si>
  <si>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</si>
  <si>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Обеспечение первичных мер пожарной безопасности в границах населенных пунктов сельского поселения</t>
  </si>
  <si>
    <t>03</t>
  </si>
  <si>
    <t>0113</t>
  </si>
  <si>
    <t>Другие общегосударственные вопросы</t>
  </si>
  <si>
    <t>Субвенции на осуществление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</t>
  </si>
  <si>
    <t>Закупка товаров, работ и услуг для обеспечения  государственных (муниципальных) нужд</t>
  </si>
  <si>
    <t>999004000С</t>
  </si>
  <si>
    <t>999004001С</t>
  </si>
  <si>
    <t>9900000000</t>
  </si>
  <si>
    <t>999004002С</t>
  </si>
  <si>
    <t>9930040000</t>
  </si>
  <si>
    <t>993004010Р</t>
  </si>
  <si>
    <t>993004030Р</t>
  </si>
  <si>
    <t>Акцизы по автомобильным дорогам общего пользования местного значения вне границ населенных пунктов района</t>
  </si>
  <si>
    <t>992004000Р</t>
  </si>
  <si>
    <t>992004010Р</t>
  </si>
  <si>
    <t>992004020Р</t>
  </si>
  <si>
    <t>992004040Р</t>
  </si>
  <si>
    <t>Прочие мероприятия по благоустройству сельских поселений</t>
  </si>
  <si>
    <t>Содержание, строительство, ремонт и реконструкция  автодорог общего пользования,  мостов и иных транспортных инженерных сооружений в границах  населенных пунктов</t>
  </si>
  <si>
    <t>Приложение  № 6</t>
  </si>
  <si>
    <t xml:space="preserve">Приложение № 7 </t>
  </si>
  <si>
    <t>Иные МБТ на осуществление переданных полномочий</t>
  </si>
  <si>
    <t>Сумма, тыс. руб.</t>
  </si>
  <si>
    <t>Развитие и сохранность автомобильных дорог общего пользования местного значения</t>
  </si>
  <si>
    <t>997004001Р</t>
  </si>
  <si>
    <t>Отдельные мероприятия связанные с проведением Дня сельского поселения и прочие отдельные мероприятия</t>
  </si>
  <si>
    <t>плановый период</t>
  </si>
  <si>
    <t>2020 год</t>
  </si>
  <si>
    <t>0111</t>
  </si>
  <si>
    <t>Резервные фонды</t>
  </si>
  <si>
    <t>992004000А</t>
  </si>
  <si>
    <t>Резервный фонд сельского поселения</t>
  </si>
  <si>
    <t>9950051180</t>
  </si>
  <si>
    <t>9950050000</t>
  </si>
  <si>
    <t>2021 год</t>
  </si>
  <si>
    <t>к решению Совета депутатов Борисцевского</t>
  </si>
  <si>
    <t xml:space="preserve">к решению   Совета депутатов Борисцевского </t>
  </si>
  <si>
    <t>2022 год</t>
  </si>
  <si>
    <t>9990410540</t>
  </si>
  <si>
    <t>997004002Р</t>
  </si>
  <si>
    <t>Отдельные мероприятия связанные с проведением Дня пожилого человека</t>
  </si>
  <si>
    <t>999004006Р</t>
  </si>
  <si>
    <t>Проведение регистрации права собственности на автомобильные дороги.</t>
  </si>
  <si>
    <t>0502</t>
  </si>
  <si>
    <t>Мероприятия в области коммунального хозяйства</t>
  </si>
  <si>
    <t>991004030Р</t>
  </si>
  <si>
    <t>0500000000</t>
  </si>
  <si>
    <t>0540000000</t>
  </si>
  <si>
    <t>Подпрограмма "Содействие временной занятости безработных и ищущих работу граждан МО "Торжокский район"</t>
  </si>
  <si>
    <t>054012001Б</t>
  </si>
  <si>
    <t>Организация общественных работ для безработных и ищющих работу граждан</t>
  </si>
  <si>
    <t>994004000Ш</t>
  </si>
  <si>
    <t>Распределение бюджетных ассигнований бюджета  Борисцевского  сельского поселения  по разделам, подразделам,целевым статьям, группам видов расходов классификации расходов бюджета на 2020 год и плановый период 2021 и 2022 годов</t>
  </si>
  <si>
    <t>1300000000</t>
  </si>
  <si>
    <t>131014001Б</t>
  </si>
  <si>
    <t xml:space="preserve">Приложение № 8 </t>
  </si>
  <si>
    <t>028</t>
  </si>
  <si>
    <t>Код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</si>
  <si>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</si>
  <si>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</si>
  <si>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</si>
  <si>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</si>
  <si>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</si>
  <si>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</si>
  <si>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000 01 05 02 01 10 0000 510</t>
  </si>
  <si>
    <t>Увеличение прочих остатков денежных средств бюджета поселения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</si>
  <si>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</si>
  <si>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</si>
  <si>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</si>
  <si>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</si>
  <si>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000 01 05 02 01 10 0000 610</t>
  </si>
  <si>
    <t>Уменьшение прочих остатков денежных средств бюджета поселения</t>
  </si>
  <si>
    <t>000 05 00 00 00 00 0000 000</t>
  </si>
  <si>
    <t>Акции и иные формы участия в капитале, находящиеся в государственной и муниципальной собственности</t>
  </si>
  <si>
    <t>000 05 00 00 00 00 0000 630</t>
  </si>
  <si>
    <t>Продажа (уменьшение стоимости) акций и иных форм участия в капитале, находящихся в государственной и муниципальной собственности</t>
  </si>
  <si>
    <t>000 05 00 00 00 02 0000 630</t>
  </si>
  <si>
    <t>Продажа акций и иных форм участия в капитале, находящихся в собственности субъектов Российской Федерации</t>
  </si>
  <si>
    <t>Итого источники финансирования дефицита бюджета поселения</t>
  </si>
  <si>
    <t xml:space="preserve">Прогнозируемые доходы Борисцевского сельского поселения по группам, подгруппам, статьям, подстатьям и элементам доходов, классификаций доходов бюджетов Российской Федерации     на 2020 год  и плановый период 2021-2022 годов
</t>
  </si>
  <si>
    <t xml:space="preserve"> </t>
  </si>
  <si>
    <t>тыс. руб.</t>
  </si>
  <si>
    <t xml:space="preserve">Код бюджетной классификации Российской Федерации </t>
  </si>
  <si>
    <t>Наименование налога (сбора)</t>
  </si>
  <si>
    <t>000 1 00 00000 00 0000 000</t>
  </si>
  <si>
    <t>ДОХОДЫ</t>
  </si>
  <si>
    <t>000 1 01 00000 00 0000 000</t>
  </si>
  <si>
    <t>НАЛОГИ НА ПРИБЫЛЬ , ДОХОДЫ</t>
  </si>
  <si>
    <t xml:space="preserve">000 1 01 02000 01 0000 110 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</si>
  <si>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</si>
  <si>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</si>
  <si>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</t>
  </si>
  <si>
    <t>000 1 01 02030 01 0000 110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</si>
  <si>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</si>
  <si>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</si>
  <si>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</si>
  <si>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</si>
  <si>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бюджетпми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</si>
  <si>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</si>
  <si>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(или)карбюраторных (инжекторных)двигателей, подлежащие распределению между бюджетами субъектов Российской Федерации и местными бюджетпми с учетом установленных дифференцированных нормативов отчисл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</si>
  <si>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</si>
  <si>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бюджетпми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</si>
  <si>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</si>
  <si>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бюджетпми с учетом установленных дифференцированных нормативов отчислений в местные бюджеты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</si>
  <si>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</si>
  <si>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</si>
  <si>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</si>
  <si>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</si>
  <si>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000 1 06 01030 10 0000 110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</si>
  <si>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 </t>
  </si>
  <si>
    <t>000 1 06 06000 00 0000 110</t>
  </si>
  <si>
    <t>Земельный налог</t>
  </si>
  <si>
    <t>000 1 06 06033 10 0000 110</t>
  </si>
  <si>
    <t>Земельный налог с организаций, обладающих земельным участком, расположенным в границах сельских  поселений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</si>
  <si>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</si>
  <si>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</si>
  <si>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000 1 08 00000 00 0000 000</t>
  </si>
  <si>
    <t>ГОСУДАРСТВЕННАЯ ПОШЛИНА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</si>
  <si>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</si>
  <si>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 ,уполномоченными в соответствии с законодательными актами Российской Федерации на совершение нотариальных действий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</si>
  <si>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</si>
  <si>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</si>
  <si>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000 1 11 09000 00 0000 120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</si>
  <si>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 же имущества государственных и муниципальных унитарных предприятий, в том числе казенных) </t>
  </si>
  <si>
    <t>000 1 11 09045 10 0000 120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</si>
  <si>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</si>
  <si>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000 1 16 00000 00 0000 000</t>
  </si>
  <si>
    <t>ШТРАФЫ, САНКЦИИ, ВОЗМЕЩЕНИЕ УЩЕРБА</t>
  </si>
  <si>
    <t>000 1 16 02020 02 0000 140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</si>
  <si>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</si>
  <si>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</si>
  <si>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</si>
  <si>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</si>
  <si>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</si>
  <si>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000 2 02 15001 10 0000 150</t>
  </si>
  <si>
    <t>Дотации бюджетам поселений на выравнивание уровня бюджетной обеспеченности</t>
  </si>
  <si>
    <t>000 2 02 35118 10 0000 150</t>
  </si>
  <si>
    <t xml:space="preserve">Субвенции бюджетам поселений на осуществление первичного воинского учета на территориях, где отсутствуют военные комиссариаты </t>
  </si>
  <si>
    <t>000 2 02 39999 10 0000 150</t>
  </si>
  <si>
    <t>Прочие субвенции бюджетам поселений</t>
  </si>
  <si>
    <t>000 2 02 40014 10 0000 150</t>
  </si>
  <si>
    <t>Межбюджетные трансферты, передаваемые бюджетам сельских поселений из бюджетом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</si>
  <si>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                                           ВСЕГО ПОСТУПЛЕНИЯ В БЮДЖЕТ ПОСЕЛЕНИЯ</t>
  </si>
  <si>
    <t>Приложение  № 5</t>
  </si>
  <si>
    <t xml:space="preserve">                 Источники финансирования дефицита
  бюджета Борисцевского  сельского поселения на 2020 год и плановый период 2021-2022 годов</t>
  </si>
  <si>
    <t>Приложение  № 1</t>
  </si>
  <si>
    <t xml:space="preserve">Распределение бюджетных ассигнований  бюджета по разделам и подразделам       
классификации расходов бюджета Борисцевского сельского поселения на        
2020 год и плановый период 2021 и 2022 годов   </t>
  </si>
  <si>
    <t>Муниципальная программа "Развитие экономики Торжокского района Тверской области на 2020-2022 годы"</t>
  </si>
  <si>
    <t>Муниципальная программа "Обеспечение первичных мер пожарной безопасности в границах населенных пунктов Борисцевского сельского поселения Торжокского района Тверской области на 2020-2022  годы"</t>
  </si>
  <si>
    <t>Ведомственная структура расходов бюджета Борисцевского сельского поселения по разделам, подразделам, целевым статьям, группам видов расходов классификации расходов бюджета на 2020 год и плановый период 2021 и 2022 годов.</t>
  </si>
  <si>
    <t xml:space="preserve">сельского поселения    от    30.12.2019 г.    №35 </t>
  </si>
  <si>
    <t xml:space="preserve">сельского поселения    от   30.12.2019 г.    №35 </t>
  </si>
  <si>
    <t xml:space="preserve">сельского поселения  от   30.12. 2019  г.    №35  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</si>
</sst>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3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6" fillId="3" borderId="0" applyNumberFormat="0" applyBorder="0" applyAlignment="0" applyProtection="0"/>
    <xf numFmtId="0" fontId="5" fillId="4" borderId="0" applyNumberFormat="0" applyBorder="0" applyAlignment="0" applyProtection="0"/>
    <xf numFmtId="0" fontId="26" fillId="5" borderId="0" applyNumberFormat="0" applyBorder="0" applyAlignment="0" applyProtection="0"/>
    <xf numFmtId="0" fontId="5" fillId="6" borderId="0" applyNumberFormat="0" applyBorder="0" applyAlignment="0" applyProtection="0"/>
    <xf numFmtId="0" fontId="26" fillId="7" borderId="0" applyNumberFormat="0" applyBorder="0" applyAlignment="0" applyProtection="0"/>
    <xf numFmtId="0" fontId="5" fillId="8" borderId="0" applyNumberFormat="0" applyBorder="0" applyAlignment="0" applyProtection="0"/>
    <xf numFmtId="0" fontId="26" fillId="9" borderId="0" applyNumberFormat="0" applyBorder="0" applyAlignment="0" applyProtection="0"/>
    <xf numFmtId="0" fontId="5" fillId="10" borderId="0" applyNumberFormat="0" applyBorder="0" applyAlignment="0" applyProtection="0"/>
    <xf numFmtId="0" fontId="26" fillId="11" borderId="0" applyNumberFormat="0" applyBorder="0" applyAlignment="0" applyProtection="0"/>
    <xf numFmtId="0" fontId="5" fillId="12" borderId="0" applyNumberFormat="0" applyBorder="0" applyAlignment="0" applyProtection="0"/>
    <xf numFmtId="0" fontId="26" fillId="13" borderId="0" applyNumberFormat="0" applyBorder="0" applyAlignment="0" applyProtection="0"/>
    <xf numFmtId="0" fontId="5" fillId="14" borderId="0" applyNumberFormat="0" applyBorder="0" applyAlignment="0" applyProtection="0"/>
    <xf numFmtId="0" fontId="26" fillId="15" borderId="0" applyNumberFormat="0" applyBorder="0" applyAlignment="0" applyProtection="0"/>
    <xf numFmtId="0" fontId="5" fillId="16" borderId="0" applyNumberFormat="0" applyBorder="0" applyAlignment="0" applyProtection="0"/>
    <xf numFmtId="0" fontId="26" fillId="17" borderId="0" applyNumberFormat="0" applyBorder="0" applyAlignment="0" applyProtection="0"/>
    <xf numFmtId="0" fontId="5" fillId="18" borderId="0" applyNumberFormat="0" applyBorder="0" applyAlignment="0" applyProtection="0"/>
    <xf numFmtId="0" fontId="26" fillId="19" borderId="0" applyNumberFormat="0" applyBorder="0" applyAlignment="0" applyProtection="0"/>
    <xf numFmtId="0" fontId="5" fillId="8" borderId="0" applyNumberFormat="0" applyBorder="0" applyAlignment="0" applyProtection="0"/>
    <xf numFmtId="0" fontId="26" fillId="20" borderId="0" applyNumberFormat="0" applyBorder="0" applyAlignment="0" applyProtection="0"/>
    <xf numFmtId="0" fontId="5" fillId="14" borderId="0" applyNumberFormat="0" applyBorder="0" applyAlignment="0" applyProtection="0"/>
    <xf numFmtId="0" fontId="26" fillId="21" borderId="0" applyNumberFormat="0" applyBorder="0" applyAlignment="0" applyProtection="0"/>
    <xf numFmtId="0" fontId="5" fillId="22" borderId="0" applyNumberFormat="0" applyBorder="0" applyAlignment="0" applyProtection="0"/>
    <xf numFmtId="0" fontId="26" fillId="23" borderId="0" applyNumberFormat="0" applyBorder="0" applyAlignment="0" applyProtection="0"/>
    <xf numFmtId="0" fontId="4" fillId="24" borderId="0" applyNumberFormat="0" applyBorder="0" applyAlignment="0" applyProtection="0"/>
    <xf numFmtId="0" fontId="26" fillId="25" borderId="0" applyNumberFormat="0" applyBorder="0" applyAlignment="0" applyProtection="0"/>
    <xf numFmtId="0" fontId="4" fillId="16" borderId="0" applyNumberFormat="0" applyBorder="0" applyAlignment="0" applyProtection="0"/>
    <xf numFmtId="0" fontId="26" fillId="26" borderId="0" applyNumberFormat="0" applyBorder="0" applyAlignment="0" applyProtection="0"/>
    <xf numFmtId="0" fontId="4" fillId="18" borderId="0" applyNumberFormat="0" applyBorder="0" applyAlignment="0" applyProtection="0"/>
    <xf numFmtId="0" fontId="26" fillId="27" borderId="0" applyNumberFormat="0" applyBorder="0" applyAlignment="0" applyProtection="0"/>
    <xf numFmtId="0" fontId="4" fillId="28" borderId="0" applyNumberFormat="0" applyBorder="0" applyAlignment="0" applyProtection="0"/>
    <xf numFmtId="0" fontId="26" fillId="29" borderId="0" applyNumberFormat="0" applyBorder="0" applyAlignment="0" applyProtection="0"/>
    <xf numFmtId="0" fontId="4" fillId="30" borderId="0" applyNumberFormat="0" applyBorder="0" applyAlignment="0" applyProtection="0"/>
    <xf numFmtId="0" fontId="26" fillId="31" borderId="0" applyNumberFormat="0" applyBorder="0" applyAlignment="0" applyProtection="0"/>
    <xf numFmtId="0" fontId="4" fillId="32" borderId="0" applyNumberFormat="0" applyBorder="0" applyAlignment="0" applyProtection="0"/>
    <xf numFmtId="0" fontId="26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8" fillId="40" borderId="1" applyNumberFormat="0" applyAlignment="0" applyProtection="0"/>
    <xf numFmtId="0" fontId="29" fillId="41" borderId="2" applyNumberFormat="0" applyAlignment="0" applyProtection="0"/>
    <xf numFmtId="0" fontId="30" fillId="41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42" borderId="7" applyNumberFormat="0" applyAlignment="0" applyProtection="0"/>
    <xf numFmtId="0" fontId="36" fillId="0" borderId="0" applyNumberFormat="0" applyFill="0" applyBorder="0" applyAlignment="0" applyProtection="0"/>
    <xf numFmtId="0" fontId="37" fillId="43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44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45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6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 wrapText="1"/>
    </xf>
    <xf numFmtId="0" fontId="6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/>
    </xf>
    <xf numFmtId="0" fontId="6" fillId="0" borderId="10" xfId="0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/>
    </xf>
    <xf numFmtId="49" fontId="6" fillId="0" borderId="0" xfId="0" applyNumberFormat="1" applyFont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10" xfId="0" applyFont="1" applyBorder="1" applyAlignment="1">
      <alignment/>
    </xf>
    <xf numFmtId="49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left" wrapText="1"/>
    </xf>
    <xf numFmtId="49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left" wrapText="1"/>
    </xf>
    <xf numFmtId="0" fontId="6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0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 horizontal="justify" wrapText="1"/>
    </xf>
    <xf numFmtId="180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 horizontal="center" vertical="top"/>
    </xf>
    <xf numFmtId="0" fontId="6" fillId="0" borderId="11" xfId="0" applyFont="1" applyBorder="1" applyAlignment="1">
      <alignment horizontal="justify" vertical="top" wrapText="1"/>
    </xf>
    <xf numFmtId="0" fontId="6" fillId="0" borderId="11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justify" vertical="top" wrapText="1"/>
    </xf>
    <xf numFmtId="0" fontId="7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justify"/>
    </xf>
    <xf numFmtId="0" fontId="6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7" fillId="0" borderId="10" xfId="0" applyFont="1" applyBorder="1" applyAlignment="1">
      <alignment horizontal="justify" vertical="top" wrapText="1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0"/>
  <sheetViews>
    <sheetView zoomScalePageLayoutView="0" workbookViewId="0" topLeftCell="A1">
      <selection activeCell="A4" sqref="A4:E4"/>
    </sheetView>
  </sheetViews>
  <sheetFormatPr defaultColWidth="9.00390625" defaultRowHeight="12.75"/>
  <cols>
    <col min="1" max="1" width="39.75390625" style="47" customWidth="1"/>
    <col min="2" max="2" width="62.125" style="47" customWidth="1"/>
    <col min="3" max="3" width="16.75390625" style="47" customWidth="1"/>
    <col min="4" max="5" width="13.75390625" style="47" customWidth="1"/>
    <col min="6" max="16384" width="9.125" style="47" customWidth="1"/>
  </cols>
  <sheetData>
    <row r="2" spans="1:5" ht="15.75">
      <c r="A2" s="89" t="s">
        <v>202</v>
      </c>
      <c r="B2" s="89"/>
      <c r="C2" s="89"/>
      <c r="D2" s="89"/>
      <c r="E2" s="89"/>
    </row>
    <row r="3" spans="1:5" ht="16.5" customHeight="1">
      <c r="A3" s="89" t="s">
        <v>93</v>
      </c>
      <c r="B3" s="89"/>
      <c r="C3" s="89"/>
      <c r="D3" s="89"/>
      <c r="E3" s="89"/>
    </row>
    <row r="4" spans="1:5" ht="15" customHeight="1">
      <c r="A4" s="89" t="s">
        <v>207</v>
      </c>
      <c r="B4" s="89"/>
      <c r="C4" s="89"/>
      <c r="D4" s="89"/>
      <c r="E4" s="89"/>
    </row>
    <row r="5" spans="1:5" ht="15" customHeight="1">
      <c r="A5" s="36"/>
      <c r="B5" s="36"/>
      <c r="C5" s="36"/>
      <c r="D5" s="36"/>
      <c r="E5" s="36"/>
    </row>
    <row r="6" spans="1:5" ht="43.5" customHeight="1">
      <c r="A6" s="88" t="s">
        <v>201</v>
      </c>
      <c r="B6" s="88"/>
      <c r="C6" s="88"/>
      <c r="D6" s="88"/>
      <c r="E6" s="88"/>
    </row>
    <row r="7" spans="1:3" ht="15.75">
      <c r="A7" s="26"/>
      <c r="C7" s="52"/>
    </row>
    <row r="8" spans="1:5" s="26" customFormat="1" ht="30.75" customHeight="1">
      <c r="A8" s="53" t="s">
        <v>114</v>
      </c>
      <c r="B8" s="53" t="s">
        <v>2</v>
      </c>
      <c r="C8" s="54">
        <v>2020</v>
      </c>
      <c r="D8" s="55">
        <v>2021</v>
      </c>
      <c r="E8" s="53">
        <v>2022</v>
      </c>
    </row>
    <row r="9" spans="1:5" s="6" customFormat="1" ht="33.75" customHeight="1">
      <c r="A9" s="56" t="s">
        <v>115</v>
      </c>
      <c r="B9" s="57" t="s">
        <v>116</v>
      </c>
      <c r="C9" s="58">
        <f>C10+C13</f>
        <v>-213.6300000000001</v>
      </c>
      <c r="D9" s="59">
        <f>D10+D13</f>
        <v>-1328.9800000000005</v>
      </c>
      <c r="E9" s="59">
        <f>E10+E13</f>
        <v>-219.83999999999924</v>
      </c>
    </row>
    <row r="10" spans="1:5" s="6" customFormat="1" ht="18.75" customHeight="1">
      <c r="A10" s="60" t="s">
        <v>117</v>
      </c>
      <c r="B10" s="61" t="s">
        <v>118</v>
      </c>
      <c r="C10" s="62">
        <f aca="true" t="shared" si="0" ref="C10:E11">C11</f>
        <v>-7730.45</v>
      </c>
      <c r="D10" s="63">
        <f t="shared" si="0"/>
        <v>-6816.85</v>
      </c>
      <c r="E10" s="63">
        <f t="shared" si="0"/>
        <v>-5902.65</v>
      </c>
    </row>
    <row r="11" spans="1:5" s="6" customFormat="1" ht="16.5" customHeight="1">
      <c r="A11" s="60" t="s">
        <v>119</v>
      </c>
      <c r="B11" s="61" t="s">
        <v>120</v>
      </c>
      <c r="C11" s="62">
        <f t="shared" si="0"/>
        <v>-7730.45</v>
      </c>
      <c r="D11" s="63">
        <f t="shared" si="0"/>
        <v>-6816.85</v>
      </c>
      <c r="E11" s="63">
        <f t="shared" si="0"/>
        <v>-5902.65</v>
      </c>
    </row>
    <row r="12" spans="1:5" s="6" customFormat="1" ht="33.75" customHeight="1">
      <c r="A12" s="60" t="s">
        <v>121</v>
      </c>
      <c r="B12" s="61" t="s">
        <v>122</v>
      </c>
      <c r="C12" s="62">
        <v>-7730.45</v>
      </c>
      <c r="D12" s="62">
        <v>-6816.85</v>
      </c>
      <c r="E12" s="62">
        <v>-5902.65</v>
      </c>
    </row>
    <row r="13" spans="1:5" s="6" customFormat="1" ht="18" customHeight="1">
      <c r="A13" s="60" t="s">
        <v>123</v>
      </c>
      <c r="B13" s="61" t="s">
        <v>124</v>
      </c>
      <c r="C13" s="62">
        <f>C15</f>
        <v>7516.82</v>
      </c>
      <c r="D13" s="63">
        <f>D14</f>
        <v>5487.87</v>
      </c>
      <c r="E13" s="63">
        <f>E14</f>
        <v>5682.81</v>
      </c>
    </row>
    <row r="14" spans="1:5" s="6" customFormat="1" ht="23.25" customHeight="1">
      <c r="A14" s="60" t="s">
        <v>125</v>
      </c>
      <c r="B14" s="61" t="s">
        <v>126</v>
      </c>
      <c r="C14" s="62">
        <f>C13</f>
        <v>7516.82</v>
      </c>
      <c r="D14" s="63">
        <f>D15</f>
        <v>5487.87</v>
      </c>
      <c r="E14" s="63">
        <f>E15</f>
        <v>5682.81</v>
      </c>
    </row>
    <row r="15" spans="1:5" s="6" customFormat="1" ht="36.75" customHeight="1">
      <c r="A15" s="60" t="s">
        <v>127</v>
      </c>
      <c r="B15" s="61" t="s">
        <v>128</v>
      </c>
      <c r="C15" s="62">
        <v>7516.82</v>
      </c>
      <c r="D15" s="63">
        <v>5487.87</v>
      </c>
      <c r="E15" s="63">
        <v>5682.81</v>
      </c>
    </row>
    <row r="16" spans="1:5" ht="31.5" hidden="1">
      <c r="A16" s="64" t="s">
        <v>129</v>
      </c>
      <c r="B16" s="65" t="s">
        <v>130</v>
      </c>
      <c r="C16" s="62">
        <v>1448.7</v>
      </c>
      <c r="D16" s="63"/>
      <c r="E16" s="63"/>
    </row>
    <row r="17" spans="1:5" ht="47.25" hidden="1">
      <c r="A17" s="66" t="s">
        <v>131</v>
      </c>
      <c r="B17" s="67" t="s">
        <v>132</v>
      </c>
      <c r="C17" s="62">
        <v>1448.7</v>
      </c>
      <c r="D17" s="63"/>
      <c r="E17" s="63"/>
    </row>
    <row r="18" spans="1:5" ht="47.25" hidden="1">
      <c r="A18" s="54" t="s">
        <v>133</v>
      </c>
      <c r="B18" s="68" t="s">
        <v>134</v>
      </c>
      <c r="C18" s="62">
        <v>1448.7</v>
      </c>
      <c r="D18" s="63"/>
      <c r="E18" s="63"/>
    </row>
    <row r="19" spans="1:5" ht="45" customHeight="1">
      <c r="A19" s="87" t="s">
        <v>135</v>
      </c>
      <c r="B19" s="87"/>
      <c r="C19" s="58">
        <f>C9</f>
        <v>-213.6300000000001</v>
      </c>
      <c r="D19" s="59">
        <f>D9</f>
        <v>-1328.9800000000005</v>
      </c>
      <c r="E19" s="59">
        <f>E9</f>
        <v>-219.83999999999924</v>
      </c>
    </row>
    <row r="20" spans="3:5" ht="15.75">
      <c r="C20" s="6"/>
      <c r="D20" s="6"/>
      <c r="E20" s="6"/>
    </row>
  </sheetData>
  <sheetProtection/>
  <mergeCells count="5">
    <mergeCell ref="A19:B19"/>
    <mergeCell ref="A6:E6"/>
    <mergeCell ref="A2:E2"/>
    <mergeCell ref="A3:E3"/>
    <mergeCell ref="A4:E4"/>
  </mergeCells>
  <printOptions/>
  <pageMargins left="0.75" right="0.75" top="1" bottom="1" header="0.5" footer="0.5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89"/>
  <sheetViews>
    <sheetView view="pageBreakPreview" zoomScaleSheetLayoutView="100" zoomScalePageLayoutView="0" workbookViewId="0" topLeftCell="A1">
      <selection activeCell="A4" sqref="A4:E4"/>
    </sheetView>
  </sheetViews>
  <sheetFormatPr defaultColWidth="9.00390625" defaultRowHeight="12.75"/>
  <cols>
    <col min="1" max="1" width="30.00390625" style="47" customWidth="1"/>
    <col min="2" max="2" width="51.625" style="47" customWidth="1"/>
    <col min="3" max="3" width="11.625" style="47" customWidth="1"/>
    <col min="4" max="5" width="10.875" style="47" customWidth="1"/>
    <col min="6" max="16384" width="9.125" style="47" customWidth="1"/>
  </cols>
  <sheetData>
    <row r="2" spans="1:8" ht="14.25" customHeight="1">
      <c r="A2" s="89" t="s">
        <v>200</v>
      </c>
      <c r="B2" s="89"/>
      <c r="C2" s="89"/>
      <c r="D2" s="89"/>
      <c r="E2" s="89"/>
      <c r="H2" s="36"/>
    </row>
    <row r="3" spans="1:5" ht="15.75">
      <c r="A3" s="89" t="s">
        <v>93</v>
      </c>
      <c r="B3" s="89"/>
      <c r="C3" s="89"/>
      <c r="D3" s="89"/>
      <c r="E3" s="89"/>
    </row>
    <row r="4" spans="1:5" ht="15.75">
      <c r="A4" s="89" t="s">
        <v>208</v>
      </c>
      <c r="B4" s="89"/>
      <c r="C4" s="89"/>
      <c r="D4" s="89"/>
      <c r="E4" s="89"/>
    </row>
    <row r="6" spans="1:5" ht="45.75" customHeight="1">
      <c r="A6" s="91" t="s">
        <v>136</v>
      </c>
      <c r="B6" s="91"/>
      <c r="C6" s="91"/>
      <c r="D6" s="91"/>
      <c r="E6" s="91"/>
    </row>
    <row r="7" spans="1:2" ht="15.75">
      <c r="A7" s="69" t="s">
        <v>137</v>
      </c>
      <c r="B7" s="70"/>
    </row>
    <row r="8" spans="3:10" ht="15.75">
      <c r="C8" s="47" t="s">
        <v>138</v>
      </c>
      <c r="J8" s="26"/>
    </row>
    <row r="9" spans="1:5" ht="35.25" customHeight="1">
      <c r="A9" s="71" t="s">
        <v>139</v>
      </c>
      <c r="B9" s="71" t="s">
        <v>140</v>
      </c>
      <c r="C9" s="71">
        <v>2020</v>
      </c>
      <c r="D9" s="71">
        <v>2021</v>
      </c>
      <c r="E9" s="71">
        <v>2022</v>
      </c>
    </row>
    <row r="10" spans="1:5" ht="15.75">
      <c r="A10" s="72" t="s">
        <v>141</v>
      </c>
      <c r="B10" s="72" t="s">
        <v>142</v>
      </c>
      <c r="C10" s="73">
        <f>C11+C15+C20+C26+C31+C28</f>
        <v>5590.7</v>
      </c>
      <c r="D10" s="73">
        <f>D11+D15+D20+D26+D31+D28</f>
        <v>5678.799999999999</v>
      </c>
      <c r="E10" s="73">
        <f>E11+E15+E20+E26+E31+E28</f>
        <v>5785.400000000001</v>
      </c>
    </row>
    <row r="11" spans="1:5" ht="13.5" customHeight="1">
      <c r="A11" s="72" t="s">
        <v>143</v>
      </c>
      <c r="B11" s="72" t="s">
        <v>144</v>
      </c>
      <c r="C11" s="60">
        <f>C12</f>
        <v>625.1999999999999</v>
      </c>
      <c r="D11" s="60">
        <f>D12</f>
        <v>670.1</v>
      </c>
      <c r="E11" s="60">
        <f>E12</f>
        <v>716.9</v>
      </c>
    </row>
    <row r="12" spans="1:5" ht="14.25" customHeight="1">
      <c r="A12" s="72" t="s">
        <v>145</v>
      </c>
      <c r="B12" s="72" t="s">
        <v>146</v>
      </c>
      <c r="C12" s="60">
        <f>C13+C14</f>
        <v>625.1999999999999</v>
      </c>
      <c r="D12" s="60">
        <f>D13+D14</f>
        <v>670.1</v>
      </c>
      <c r="E12" s="60">
        <f>E13+E14</f>
        <v>716.9</v>
      </c>
    </row>
    <row r="13" spans="1:5" ht="98.25" customHeight="1">
      <c r="A13" s="72" t="s">
        <v>147</v>
      </c>
      <c r="B13" s="74" t="s">
        <v>148</v>
      </c>
      <c r="C13" s="60">
        <v>620.8</v>
      </c>
      <c r="D13" s="60">
        <v>665.5</v>
      </c>
      <c r="E13" s="60">
        <v>712.1</v>
      </c>
    </row>
    <row r="14" spans="1:5" ht="66.75" customHeight="1">
      <c r="A14" s="72" t="s">
        <v>149</v>
      </c>
      <c r="B14" s="72" t="s">
        <v>150</v>
      </c>
      <c r="C14" s="60">
        <v>4.4</v>
      </c>
      <c r="D14" s="60">
        <v>4.6</v>
      </c>
      <c r="E14" s="60">
        <v>4.8</v>
      </c>
    </row>
    <row r="15" spans="1:5" ht="47.25">
      <c r="A15" s="75" t="s">
        <v>151</v>
      </c>
      <c r="B15" s="72" t="s">
        <v>152</v>
      </c>
      <c r="C15" s="60">
        <f>C16+C17+C18+C19</f>
        <v>349.5</v>
      </c>
      <c r="D15" s="60">
        <f>D16+D17+D18+D19</f>
        <v>392.3</v>
      </c>
      <c r="E15" s="60">
        <f>E16+E17+E18+E19</f>
        <v>451.7</v>
      </c>
    </row>
    <row r="16" spans="1:5" ht="94.5">
      <c r="A16" s="72" t="s">
        <v>153</v>
      </c>
      <c r="B16" s="76" t="s">
        <v>154</v>
      </c>
      <c r="C16" s="77">
        <v>126.6</v>
      </c>
      <c r="D16" s="77">
        <v>141.9</v>
      </c>
      <c r="E16" s="77">
        <v>207.9</v>
      </c>
    </row>
    <row r="17" spans="1:5" ht="110.25">
      <c r="A17" s="72" t="s">
        <v>155</v>
      </c>
      <c r="B17" s="76" t="s">
        <v>156</v>
      </c>
      <c r="C17" s="77">
        <v>0.8</v>
      </c>
      <c r="D17" s="77">
        <v>0.9</v>
      </c>
      <c r="E17" s="77">
        <v>1</v>
      </c>
    </row>
    <row r="18" spans="1:5" ht="94.5">
      <c r="A18" s="72" t="s">
        <v>157</v>
      </c>
      <c r="B18" s="76" t="s">
        <v>158</v>
      </c>
      <c r="C18" s="77">
        <v>245.6</v>
      </c>
      <c r="D18" s="77">
        <v>275.2</v>
      </c>
      <c r="E18" s="77">
        <v>269.1</v>
      </c>
    </row>
    <row r="19" spans="1:5" ht="94.5">
      <c r="A19" s="72" t="s">
        <v>159</v>
      </c>
      <c r="B19" s="76" t="s">
        <v>160</v>
      </c>
      <c r="C19" s="77">
        <v>-23.5</v>
      </c>
      <c r="D19" s="77">
        <v>-25.7</v>
      </c>
      <c r="E19" s="77">
        <v>-26.3</v>
      </c>
    </row>
    <row r="20" spans="1:5" ht="14.25" customHeight="1">
      <c r="A20" s="72" t="s">
        <v>161</v>
      </c>
      <c r="B20" s="74" t="s">
        <v>162</v>
      </c>
      <c r="C20" s="60">
        <f>C21+C23</f>
        <v>4607</v>
      </c>
      <c r="D20" s="60">
        <f>D21+D23</f>
        <v>4607</v>
      </c>
      <c r="E20" s="60">
        <f>E21+E23</f>
        <v>4607</v>
      </c>
    </row>
    <row r="21" spans="1:5" ht="14.25" customHeight="1">
      <c r="A21" s="72" t="s">
        <v>163</v>
      </c>
      <c r="B21" s="74" t="s">
        <v>164</v>
      </c>
      <c r="C21" s="60">
        <f>C22</f>
        <v>237</v>
      </c>
      <c r="D21" s="60">
        <f>D22</f>
        <v>237</v>
      </c>
      <c r="E21" s="60">
        <f>E22</f>
        <v>237</v>
      </c>
    </row>
    <row r="22" spans="1:5" ht="63">
      <c r="A22" s="72" t="s">
        <v>165</v>
      </c>
      <c r="B22" s="74" t="s">
        <v>166</v>
      </c>
      <c r="C22" s="60">
        <v>237</v>
      </c>
      <c r="D22" s="60">
        <v>237</v>
      </c>
      <c r="E22" s="60">
        <v>237</v>
      </c>
    </row>
    <row r="23" spans="1:5" ht="16.5" customHeight="1">
      <c r="A23" s="72" t="s">
        <v>167</v>
      </c>
      <c r="B23" s="72" t="s">
        <v>168</v>
      </c>
      <c r="C23" s="60">
        <f>C24+C25</f>
        <v>4370</v>
      </c>
      <c r="D23" s="60">
        <f>D24+D25</f>
        <v>4370</v>
      </c>
      <c r="E23" s="60">
        <f>E24+E25</f>
        <v>4370</v>
      </c>
    </row>
    <row r="24" spans="1:5" ht="51.75" customHeight="1">
      <c r="A24" s="72" t="s">
        <v>169</v>
      </c>
      <c r="B24" s="76" t="s">
        <v>170</v>
      </c>
      <c r="C24" s="60">
        <v>3873</v>
      </c>
      <c r="D24" s="60">
        <v>3873</v>
      </c>
      <c r="E24" s="60">
        <v>3873</v>
      </c>
    </row>
    <row r="25" spans="1:5" ht="46.5" customHeight="1">
      <c r="A25" s="72" t="s">
        <v>171</v>
      </c>
      <c r="B25" s="76" t="s">
        <v>172</v>
      </c>
      <c r="C25" s="60">
        <v>497</v>
      </c>
      <c r="D25" s="60">
        <v>497</v>
      </c>
      <c r="E25" s="60">
        <v>497</v>
      </c>
    </row>
    <row r="26" spans="1:5" ht="22.5" customHeight="1">
      <c r="A26" s="72" t="s">
        <v>173</v>
      </c>
      <c r="B26" s="72" t="s">
        <v>174</v>
      </c>
      <c r="C26" s="60">
        <f>C27</f>
        <v>1.3</v>
      </c>
      <c r="D26" s="60">
        <f>D27</f>
        <v>1.5</v>
      </c>
      <c r="E26" s="60">
        <f>E27</f>
        <v>1.6</v>
      </c>
    </row>
    <row r="27" spans="1:5" ht="99.75" customHeight="1">
      <c r="A27" s="72" t="s">
        <v>175</v>
      </c>
      <c r="B27" s="72" t="s">
        <v>176</v>
      </c>
      <c r="C27" s="60">
        <v>1.3</v>
      </c>
      <c r="D27" s="60">
        <v>1.5</v>
      </c>
      <c r="E27" s="60">
        <v>1.6</v>
      </c>
    </row>
    <row r="28" spans="1:5" ht="51" customHeight="1">
      <c r="A28" s="72" t="s">
        <v>177</v>
      </c>
      <c r="B28" s="78" t="s">
        <v>178</v>
      </c>
      <c r="C28" s="73">
        <f>C29</f>
        <v>5.5</v>
      </c>
      <c r="D28" s="73">
        <f>D29</f>
        <v>5.5</v>
      </c>
      <c r="E28" s="73">
        <f>E29</f>
        <v>5.5</v>
      </c>
    </row>
    <row r="29" spans="1:5" ht="114" customHeight="1">
      <c r="A29" s="72" t="s">
        <v>179</v>
      </c>
      <c r="B29" s="78" t="s">
        <v>180</v>
      </c>
      <c r="C29" s="73">
        <v>5.5</v>
      </c>
      <c r="D29" s="79">
        <v>5.5</v>
      </c>
      <c r="E29" s="79">
        <v>5.5</v>
      </c>
    </row>
    <row r="30" spans="1:5" ht="99.75" customHeight="1">
      <c r="A30" s="72" t="s">
        <v>181</v>
      </c>
      <c r="B30" s="78" t="s">
        <v>182</v>
      </c>
      <c r="C30" s="73">
        <v>5.5</v>
      </c>
      <c r="D30" s="79">
        <v>5.5</v>
      </c>
      <c r="E30" s="79">
        <v>5.5</v>
      </c>
    </row>
    <row r="31" spans="1:5" ht="21.75" customHeight="1">
      <c r="A31" s="72" t="s">
        <v>183</v>
      </c>
      <c r="B31" s="72" t="s">
        <v>184</v>
      </c>
      <c r="C31" s="60">
        <f>C32</f>
        <v>2.2</v>
      </c>
      <c r="D31" s="60">
        <f>D32</f>
        <v>2.4</v>
      </c>
      <c r="E31" s="60">
        <f>E32</f>
        <v>2.7</v>
      </c>
    </row>
    <row r="32" spans="1:5" ht="68.25" customHeight="1">
      <c r="A32" s="78" t="s">
        <v>185</v>
      </c>
      <c r="B32" s="78" t="s">
        <v>186</v>
      </c>
      <c r="C32" s="60">
        <v>2.2</v>
      </c>
      <c r="D32" s="60">
        <v>2.4</v>
      </c>
      <c r="E32" s="60">
        <v>2.7</v>
      </c>
    </row>
    <row r="33" spans="1:5" ht="18" customHeight="1">
      <c r="A33" s="10" t="s">
        <v>187</v>
      </c>
      <c r="B33" s="72" t="s">
        <v>188</v>
      </c>
      <c r="C33" s="60">
        <f>C34</f>
        <v>2139.75</v>
      </c>
      <c r="D33" s="60">
        <f>D34</f>
        <v>1138.0500000000002</v>
      </c>
      <c r="E33" s="60">
        <f>E34</f>
        <v>117.25</v>
      </c>
    </row>
    <row r="34" spans="1:5" ht="37.5" customHeight="1">
      <c r="A34" s="80" t="s">
        <v>189</v>
      </c>
      <c r="B34" s="80" t="s">
        <v>190</v>
      </c>
      <c r="C34" s="81">
        <f>C35+C36+C37+C38</f>
        <v>2139.75</v>
      </c>
      <c r="D34" s="60">
        <f>D35+D36+D37+D38</f>
        <v>1138.0500000000002</v>
      </c>
      <c r="E34" s="60">
        <f>E35+E36+E37+E38</f>
        <v>117.25</v>
      </c>
    </row>
    <row r="35" spans="1:5" ht="36.75" customHeight="1">
      <c r="A35" s="72" t="s">
        <v>191</v>
      </c>
      <c r="B35" s="72" t="s">
        <v>192</v>
      </c>
      <c r="C35" s="60">
        <v>2022.9</v>
      </c>
      <c r="D35" s="60">
        <v>1024.1</v>
      </c>
      <c r="E35" s="60">
        <v>0</v>
      </c>
    </row>
    <row r="36" spans="1:5" ht="51.75" customHeight="1">
      <c r="A36" s="72" t="s">
        <v>193</v>
      </c>
      <c r="B36" s="72" t="s">
        <v>194</v>
      </c>
      <c r="C36" s="77">
        <v>80.6</v>
      </c>
      <c r="D36" s="77">
        <v>81.4</v>
      </c>
      <c r="E36" s="60">
        <v>84.7</v>
      </c>
    </row>
    <row r="37" spans="1:5" ht="22.5" customHeight="1">
      <c r="A37" s="72" t="s">
        <v>195</v>
      </c>
      <c r="B37" s="72" t="s">
        <v>196</v>
      </c>
      <c r="C37" s="60">
        <v>0.15</v>
      </c>
      <c r="D37" s="60">
        <v>0.15</v>
      </c>
      <c r="E37" s="60">
        <v>0.15</v>
      </c>
    </row>
    <row r="38" spans="1:5" ht="96.75" customHeight="1">
      <c r="A38" s="72" t="s">
        <v>197</v>
      </c>
      <c r="B38" s="72" t="s">
        <v>198</v>
      </c>
      <c r="C38" s="60">
        <v>36.1</v>
      </c>
      <c r="D38" s="60">
        <v>32.4</v>
      </c>
      <c r="E38" s="60">
        <v>32.4</v>
      </c>
    </row>
    <row r="39" spans="1:5" ht="18" customHeight="1">
      <c r="A39" s="90" t="s">
        <v>199</v>
      </c>
      <c r="B39" s="90"/>
      <c r="C39" s="83">
        <f>C10+C33</f>
        <v>7730.45</v>
      </c>
      <c r="D39" s="56">
        <f>D10+D33</f>
        <v>6816.849999999999</v>
      </c>
      <c r="E39" s="56">
        <f>E10+E33</f>
        <v>5902.650000000001</v>
      </c>
    </row>
    <row r="40" ht="15.75">
      <c r="A40" s="84"/>
    </row>
    <row r="41" ht="15.75">
      <c r="A41" s="84"/>
    </row>
    <row r="42" ht="15.75">
      <c r="A42" s="84"/>
    </row>
    <row r="43" ht="15.75">
      <c r="A43" s="84"/>
    </row>
    <row r="44" ht="15.75">
      <c r="A44" s="84"/>
    </row>
    <row r="45" ht="15.75">
      <c r="A45" s="84"/>
    </row>
    <row r="46" ht="15.75">
      <c r="A46" s="84"/>
    </row>
    <row r="47" ht="15.75">
      <c r="A47" s="84"/>
    </row>
    <row r="48" ht="15.75">
      <c r="A48" s="84"/>
    </row>
    <row r="49" ht="15.75">
      <c r="A49" s="84"/>
    </row>
    <row r="50" ht="15.75">
      <c r="A50" s="84"/>
    </row>
    <row r="51" ht="15.75">
      <c r="A51" s="84"/>
    </row>
    <row r="52" ht="15.75">
      <c r="A52" s="84"/>
    </row>
    <row r="53" ht="15.75">
      <c r="A53" s="84"/>
    </row>
    <row r="54" ht="15.75">
      <c r="A54" s="84"/>
    </row>
    <row r="55" ht="15.75">
      <c r="A55" s="84"/>
    </row>
    <row r="56" ht="15.75">
      <c r="A56" s="84"/>
    </row>
    <row r="57" ht="15.75">
      <c r="A57" s="84"/>
    </row>
    <row r="58" ht="15.75">
      <c r="A58" s="84"/>
    </row>
    <row r="59" ht="15.75">
      <c r="A59" s="84"/>
    </row>
    <row r="60" ht="15.75">
      <c r="A60" s="84"/>
    </row>
    <row r="61" ht="15.75">
      <c r="A61" s="84"/>
    </row>
    <row r="62" ht="15.75">
      <c r="A62" s="84"/>
    </row>
    <row r="63" ht="15.75">
      <c r="A63" s="84"/>
    </row>
    <row r="64" ht="15.75">
      <c r="A64" s="84"/>
    </row>
    <row r="65" ht="15.75">
      <c r="A65" s="84"/>
    </row>
    <row r="66" ht="15.75">
      <c r="A66" s="84"/>
    </row>
    <row r="67" ht="15.75">
      <c r="A67" s="84"/>
    </row>
    <row r="68" ht="15.75">
      <c r="A68" s="84"/>
    </row>
    <row r="69" ht="15.75">
      <c r="A69" s="84"/>
    </row>
    <row r="70" ht="15.75">
      <c r="A70" s="84"/>
    </row>
    <row r="71" ht="15.75">
      <c r="A71" s="84"/>
    </row>
    <row r="72" ht="15.75">
      <c r="A72" s="84"/>
    </row>
    <row r="73" ht="15.75">
      <c r="A73" s="84"/>
    </row>
    <row r="74" ht="15.75">
      <c r="A74" s="84"/>
    </row>
    <row r="75" ht="15.75">
      <c r="A75" s="84"/>
    </row>
    <row r="76" ht="15.75">
      <c r="A76" s="84"/>
    </row>
    <row r="77" ht="15.75">
      <c r="A77" s="84"/>
    </row>
    <row r="78" ht="15.75">
      <c r="A78" s="84"/>
    </row>
    <row r="79" ht="15.75">
      <c r="A79" s="84"/>
    </row>
    <row r="80" ht="15.75">
      <c r="A80" s="84"/>
    </row>
    <row r="81" ht="15.75">
      <c r="A81" s="84"/>
    </row>
    <row r="82" ht="15.75">
      <c r="A82" s="84"/>
    </row>
    <row r="83" ht="15.75">
      <c r="A83" s="84"/>
    </row>
    <row r="84" ht="15.75">
      <c r="A84" s="84"/>
    </row>
    <row r="85" ht="15.75">
      <c r="A85" s="84"/>
    </row>
    <row r="86" ht="15.75">
      <c r="A86" s="84"/>
    </row>
    <row r="87" ht="15.75">
      <c r="A87" s="84"/>
    </row>
    <row r="88" ht="15.75">
      <c r="A88" s="84"/>
    </row>
    <row r="89" ht="15.75">
      <c r="A89" s="84"/>
    </row>
  </sheetData>
  <sheetProtection/>
  <mergeCells count="5">
    <mergeCell ref="A39:B39"/>
    <mergeCell ref="A2:E2"/>
    <mergeCell ref="A3:E3"/>
    <mergeCell ref="A4:E4"/>
    <mergeCell ref="A6:E6"/>
  </mergeCells>
  <printOptions/>
  <pageMargins left="1.1811023622047245" right="0.7874015748031497" top="0.7874015748031497" bottom="0.7874015748031497" header="0.5118110236220472" footer="0.5118110236220472"/>
  <pageSetup horizontalDpi="600" verticalDpi="600" orientation="portrait" paperSize="9" scale="71" r:id="rId1"/>
  <rowBreaks count="1" manualBreakCount="1">
    <brk id="2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7.75390625" style="38" customWidth="1"/>
    <col min="2" max="2" width="56.375" style="47" customWidth="1"/>
    <col min="3" max="3" width="13.625" style="6" customWidth="1"/>
    <col min="4" max="5" width="10.75390625" style="37" customWidth="1"/>
  </cols>
  <sheetData>
    <row r="1" spans="1:5" ht="15.75">
      <c r="A1" s="89" t="s">
        <v>76</v>
      </c>
      <c r="B1" s="89"/>
      <c r="C1" s="89"/>
      <c r="D1" s="89"/>
      <c r="E1" s="89"/>
    </row>
    <row r="2" spans="1:5" ht="15.75">
      <c r="A2" s="89" t="s">
        <v>93</v>
      </c>
      <c r="B2" s="89"/>
      <c r="C2" s="89"/>
      <c r="D2" s="89"/>
      <c r="E2" s="89"/>
    </row>
    <row r="3" spans="1:5" ht="15.75">
      <c r="A3" s="89" t="s">
        <v>207</v>
      </c>
      <c r="B3" s="89"/>
      <c r="C3" s="89"/>
      <c r="D3" s="89"/>
      <c r="E3" s="89"/>
    </row>
    <row r="4" spans="2:3" ht="15.75">
      <c r="B4" s="36"/>
      <c r="C4" s="39"/>
    </row>
    <row r="5" spans="2:3" ht="15.75">
      <c r="B5" s="36"/>
      <c r="C5" s="39"/>
    </row>
    <row r="6" spans="2:3" ht="15.75">
      <c r="B6" s="36"/>
      <c r="C6" s="39"/>
    </row>
    <row r="7" spans="1:5" s="3" customFormat="1" ht="61.5" customHeight="1">
      <c r="A7" s="88" t="s">
        <v>203</v>
      </c>
      <c r="B7" s="88"/>
      <c r="C7" s="88"/>
      <c r="D7" s="88"/>
      <c r="E7" s="88"/>
    </row>
    <row r="8" spans="1:5" s="3" customFormat="1" ht="15.75">
      <c r="A8" s="92"/>
      <c r="B8" s="92"/>
      <c r="C8" s="92"/>
      <c r="D8" s="92"/>
      <c r="E8" s="92"/>
    </row>
    <row r="9" spans="1:5" ht="12" customHeight="1">
      <c r="A9" s="96" t="s">
        <v>24</v>
      </c>
      <c r="B9" s="93" t="s">
        <v>2</v>
      </c>
      <c r="C9" s="99" t="s">
        <v>79</v>
      </c>
      <c r="D9" s="100"/>
      <c r="E9" s="101"/>
    </row>
    <row r="10" spans="1:5" ht="15" customHeight="1">
      <c r="A10" s="97"/>
      <c r="B10" s="94"/>
      <c r="C10" s="102" t="s">
        <v>84</v>
      </c>
      <c r="D10" s="104" t="s">
        <v>83</v>
      </c>
      <c r="E10" s="105"/>
    </row>
    <row r="11" spans="1:5" ht="14.25" customHeight="1">
      <c r="A11" s="98"/>
      <c r="B11" s="95"/>
      <c r="C11" s="103"/>
      <c r="D11" s="85" t="s">
        <v>91</v>
      </c>
      <c r="E11" s="85" t="s">
        <v>94</v>
      </c>
    </row>
    <row r="12" spans="1:5" ht="15.75">
      <c r="A12" s="41" t="s">
        <v>3</v>
      </c>
      <c r="B12" s="42" t="s">
        <v>7</v>
      </c>
      <c r="C12" s="48">
        <f>C13+C14+C16+C15</f>
        <v>1972.9500000000003</v>
      </c>
      <c r="D12" s="49">
        <f>D13+D14+D16+D15</f>
        <v>1951.9700000000003</v>
      </c>
      <c r="E12" s="49">
        <f>E13+E14+E16+E15</f>
        <v>1951.9700000000003</v>
      </c>
    </row>
    <row r="13" spans="1:5" ht="31.5">
      <c r="A13" s="43" t="s">
        <v>26</v>
      </c>
      <c r="B13" s="76" t="s">
        <v>23</v>
      </c>
      <c r="C13" s="50">
        <v>407.1</v>
      </c>
      <c r="D13" s="51">
        <v>407.1</v>
      </c>
      <c r="E13" s="51">
        <v>407.1</v>
      </c>
    </row>
    <row r="14" spans="1:5" ht="47.25">
      <c r="A14" s="43" t="s">
        <v>32</v>
      </c>
      <c r="B14" s="76" t="s">
        <v>9</v>
      </c>
      <c r="C14" s="50">
        <v>1520.7</v>
      </c>
      <c r="D14" s="51">
        <v>1499.72</v>
      </c>
      <c r="E14" s="51">
        <v>1499.72</v>
      </c>
    </row>
    <row r="15" spans="1:5" ht="15.75">
      <c r="A15" s="43" t="s">
        <v>85</v>
      </c>
      <c r="B15" s="44" t="s">
        <v>86</v>
      </c>
      <c r="C15" s="50">
        <v>1</v>
      </c>
      <c r="D15" s="51">
        <v>1</v>
      </c>
      <c r="E15" s="51">
        <v>1</v>
      </c>
    </row>
    <row r="16" spans="1:5" ht="15.75">
      <c r="A16" s="43" t="s">
        <v>58</v>
      </c>
      <c r="B16" s="44" t="s">
        <v>59</v>
      </c>
      <c r="C16" s="50">
        <v>44.15</v>
      </c>
      <c r="D16" s="51">
        <v>44.15</v>
      </c>
      <c r="E16" s="51">
        <v>44.15</v>
      </c>
    </row>
    <row r="17" spans="1:5" ht="15.75">
      <c r="A17" s="45" t="s">
        <v>6</v>
      </c>
      <c r="B17" s="46" t="s">
        <v>14</v>
      </c>
      <c r="C17" s="48">
        <f>C18</f>
        <v>80.6</v>
      </c>
      <c r="D17" s="49">
        <f>D18</f>
        <v>81.4</v>
      </c>
      <c r="E17" s="49">
        <f>E18</f>
        <v>84.7</v>
      </c>
    </row>
    <row r="18" spans="1:5" ht="15.75">
      <c r="A18" s="43" t="s">
        <v>39</v>
      </c>
      <c r="B18" s="44" t="s">
        <v>18</v>
      </c>
      <c r="C18" s="50">
        <v>80.6</v>
      </c>
      <c r="D18" s="51">
        <v>81.4</v>
      </c>
      <c r="E18" s="51">
        <v>84.7</v>
      </c>
    </row>
    <row r="19" spans="1:5" ht="31.5">
      <c r="A19" s="45" t="s">
        <v>57</v>
      </c>
      <c r="B19" s="9" t="s">
        <v>53</v>
      </c>
      <c r="C19" s="48">
        <f>C20</f>
        <v>100</v>
      </c>
      <c r="D19" s="49">
        <f>D20</f>
        <v>100</v>
      </c>
      <c r="E19" s="49">
        <f>E20</f>
        <v>100</v>
      </c>
    </row>
    <row r="20" spans="1:5" ht="15.75">
      <c r="A20" s="43" t="s">
        <v>54</v>
      </c>
      <c r="B20" s="10" t="s">
        <v>55</v>
      </c>
      <c r="C20" s="50">
        <v>100</v>
      </c>
      <c r="D20" s="51">
        <v>100</v>
      </c>
      <c r="E20" s="51">
        <v>100</v>
      </c>
    </row>
    <row r="21" spans="1:5" s="1" customFormat="1" ht="15.75">
      <c r="A21" s="45" t="s">
        <v>5</v>
      </c>
      <c r="B21" s="9" t="s">
        <v>43</v>
      </c>
      <c r="C21" s="48">
        <f>C22</f>
        <v>369.5</v>
      </c>
      <c r="D21" s="49">
        <f>D22</f>
        <v>412.3</v>
      </c>
      <c r="E21" s="49">
        <f>E22</f>
        <v>471.7</v>
      </c>
    </row>
    <row r="22" spans="1:5" ht="15.75">
      <c r="A22" s="43" t="s">
        <v>44</v>
      </c>
      <c r="B22" s="10" t="s">
        <v>45</v>
      </c>
      <c r="C22" s="50">
        <v>369.5</v>
      </c>
      <c r="D22" s="51">
        <v>412.3</v>
      </c>
      <c r="E22" s="51">
        <v>471.7</v>
      </c>
    </row>
    <row r="23" spans="1:5" ht="15.75">
      <c r="A23" s="45" t="s">
        <v>8</v>
      </c>
      <c r="B23" s="46" t="s">
        <v>13</v>
      </c>
      <c r="C23" s="48">
        <f>C24+C25</f>
        <v>4575.1</v>
      </c>
      <c r="D23" s="48">
        <f>D24+D25</f>
        <v>2390.4</v>
      </c>
      <c r="E23" s="48">
        <f>E24+E25</f>
        <v>2390.4</v>
      </c>
    </row>
    <row r="24" spans="1:5" s="2" customFormat="1" ht="15.75">
      <c r="A24" s="43" t="s">
        <v>100</v>
      </c>
      <c r="B24" s="44" t="s">
        <v>101</v>
      </c>
      <c r="C24" s="50">
        <v>2594</v>
      </c>
      <c r="D24" s="51">
        <v>500</v>
      </c>
      <c r="E24" s="51">
        <v>500</v>
      </c>
    </row>
    <row r="25" spans="1:5" ht="15.75">
      <c r="A25" s="43" t="s">
        <v>47</v>
      </c>
      <c r="B25" s="44" t="s">
        <v>16</v>
      </c>
      <c r="C25" s="50">
        <v>1981.1</v>
      </c>
      <c r="D25" s="51">
        <v>1890.4</v>
      </c>
      <c r="E25" s="51">
        <v>1890.4</v>
      </c>
    </row>
    <row r="26" spans="1:5" ht="15.75">
      <c r="A26" s="45" t="s">
        <v>21</v>
      </c>
      <c r="B26" s="46" t="s">
        <v>10</v>
      </c>
      <c r="C26" s="48">
        <f>C27</f>
        <v>418.67</v>
      </c>
      <c r="D26" s="49">
        <f>D27</f>
        <v>420.73</v>
      </c>
      <c r="E26" s="49">
        <f>E27</f>
        <v>419.01</v>
      </c>
    </row>
    <row r="27" spans="1:5" ht="15.75">
      <c r="A27" s="43" t="s">
        <v>50</v>
      </c>
      <c r="B27" s="44" t="s">
        <v>22</v>
      </c>
      <c r="C27" s="50">
        <v>418.67</v>
      </c>
      <c r="D27" s="51">
        <v>420.73</v>
      </c>
      <c r="E27" s="51">
        <v>419.01</v>
      </c>
    </row>
    <row r="28" spans="1:5" ht="18.75" customHeight="1">
      <c r="A28" s="45"/>
      <c r="B28" s="46" t="s">
        <v>11</v>
      </c>
      <c r="C28" s="48">
        <f>C12+C17+C23+C26+C21+C19</f>
        <v>7516.820000000001</v>
      </c>
      <c r="D28" s="49">
        <f>D12+D17+D23+D26+D21+D19</f>
        <v>5356.8</v>
      </c>
      <c r="E28" s="49">
        <f>E12+E17+E23+E26+E21+E19</f>
        <v>5417.780000000001</v>
      </c>
    </row>
    <row r="31" spans="4:5" ht="15.75">
      <c r="D31" s="47"/>
      <c r="E31" s="47"/>
    </row>
  </sheetData>
  <sheetProtection/>
  <mergeCells count="10">
    <mergeCell ref="A8:E8"/>
    <mergeCell ref="A7:E7"/>
    <mergeCell ref="A1:E1"/>
    <mergeCell ref="A2:E2"/>
    <mergeCell ref="A3:E3"/>
    <mergeCell ref="B9:B11"/>
    <mergeCell ref="A9:A11"/>
    <mergeCell ref="C9:E9"/>
    <mergeCell ref="C10:C11"/>
    <mergeCell ref="D10:E10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6"/>
  <sheetViews>
    <sheetView zoomScalePageLayoutView="0" workbookViewId="0" topLeftCell="A1">
      <selection activeCell="A3" sqref="A3:G3"/>
    </sheetView>
  </sheetViews>
  <sheetFormatPr defaultColWidth="9.00390625" defaultRowHeight="12.75"/>
  <cols>
    <col min="1" max="1" width="5.25390625" style="26" customWidth="1"/>
    <col min="2" max="2" width="13.25390625" style="26" customWidth="1"/>
    <col min="3" max="3" width="5.25390625" style="26" customWidth="1"/>
    <col min="4" max="4" width="50.875" style="7" customWidth="1"/>
    <col min="5" max="5" width="10.75390625" style="27" customWidth="1"/>
    <col min="6" max="7" width="9.625" style="6" customWidth="1"/>
    <col min="8" max="8" width="9.125" style="4" customWidth="1"/>
    <col min="11" max="11" width="10.375" style="0" customWidth="1"/>
  </cols>
  <sheetData>
    <row r="1" spans="1:7" ht="15.75">
      <c r="A1" s="89" t="s">
        <v>77</v>
      </c>
      <c r="B1" s="89"/>
      <c r="C1" s="89"/>
      <c r="D1" s="89"/>
      <c r="E1" s="89"/>
      <c r="F1" s="89"/>
      <c r="G1" s="89"/>
    </row>
    <row r="2" spans="1:7" ht="15.75">
      <c r="A2" s="89" t="s">
        <v>92</v>
      </c>
      <c r="B2" s="89"/>
      <c r="C2" s="89"/>
      <c r="D2" s="89"/>
      <c r="E2" s="89"/>
      <c r="F2" s="89"/>
      <c r="G2" s="89"/>
    </row>
    <row r="3" spans="1:7" ht="15.75">
      <c r="A3" s="89" t="s">
        <v>209</v>
      </c>
      <c r="B3" s="89"/>
      <c r="C3" s="89"/>
      <c r="D3" s="89"/>
      <c r="E3" s="89"/>
      <c r="F3" s="89"/>
      <c r="G3" s="89"/>
    </row>
    <row r="5" spans="1:7" ht="60.75" customHeight="1">
      <c r="A5" s="88" t="s">
        <v>109</v>
      </c>
      <c r="B5" s="91"/>
      <c r="C5" s="91"/>
      <c r="D5" s="91"/>
      <c r="E5" s="91"/>
      <c r="F5" s="91"/>
      <c r="G5" s="91"/>
    </row>
    <row r="6" spans="1:7" ht="15.75">
      <c r="A6" s="109"/>
      <c r="B6" s="109"/>
      <c r="C6" s="109"/>
      <c r="D6" s="109"/>
      <c r="E6" s="109"/>
      <c r="F6" s="110"/>
      <c r="G6" s="110"/>
    </row>
    <row r="7" spans="1:7" ht="15.75">
      <c r="A7" s="106" t="s">
        <v>24</v>
      </c>
      <c r="B7" s="106" t="s">
        <v>0</v>
      </c>
      <c r="C7" s="106" t="s">
        <v>1</v>
      </c>
      <c r="D7" s="106" t="s">
        <v>2</v>
      </c>
      <c r="E7" s="99" t="s">
        <v>79</v>
      </c>
      <c r="F7" s="100"/>
      <c r="G7" s="101"/>
    </row>
    <row r="8" spans="1:7" ht="24" customHeight="1">
      <c r="A8" s="107"/>
      <c r="B8" s="107"/>
      <c r="C8" s="107"/>
      <c r="D8" s="107"/>
      <c r="E8" s="113" t="s">
        <v>84</v>
      </c>
      <c r="F8" s="111" t="s">
        <v>83</v>
      </c>
      <c r="G8" s="112"/>
    </row>
    <row r="9" spans="1:8" ht="24.75" customHeight="1">
      <c r="A9" s="108"/>
      <c r="B9" s="108"/>
      <c r="C9" s="108"/>
      <c r="D9" s="108"/>
      <c r="E9" s="114"/>
      <c r="F9" s="28" t="s">
        <v>91</v>
      </c>
      <c r="G9" s="28" t="s">
        <v>94</v>
      </c>
      <c r="H9" s="5"/>
    </row>
    <row r="10" spans="1:7" ht="15.75">
      <c r="A10" s="8">
        <v>1</v>
      </c>
      <c r="B10" s="8">
        <v>2</v>
      </c>
      <c r="C10" s="8">
        <v>3</v>
      </c>
      <c r="D10" s="8">
        <v>4</v>
      </c>
      <c r="E10" s="29">
        <v>5</v>
      </c>
      <c r="F10" s="29">
        <v>6</v>
      </c>
      <c r="G10" s="29">
        <v>7</v>
      </c>
    </row>
    <row r="11" spans="1:7" ht="15.75">
      <c r="A11" s="30" t="s">
        <v>25</v>
      </c>
      <c r="B11" s="30"/>
      <c r="C11" s="30"/>
      <c r="D11" s="82" t="s">
        <v>4</v>
      </c>
      <c r="E11" s="31">
        <f>E12+E17+E26+E23</f>
        <v>1972.9499999999998</v>
      </c>
      <c r="F11" s="31">
        <f>F12+F17+F23+F26</f>
        <v>1951.9699999999998</v>
      </c>
      <c r="G11" s="31">
        <f>G12+G17+G23+G26</f>
        <v>1951.9699999999998</v>
      </c>
    </row>
    <row r="12" spans="1:7" ht="47.25">
      <c r="A12" s="32" t="s">
        <v>26</v>
      </c>
      <c r="B12" s="32"/>
      <c r="C12" s="32"/>
      <c r="D12" s="72" t="s">
        <v>27</v>
      </c>
      <c r="E12" s="33">
        <f>E13</f>
        <v>407.1</v>
      </c>
      <c r="F12" s="33">
        <f aca="true" t="shared" si="0" ref="F12:G14">F13</f>
        <v>407.1</v>
      </c>
      <c r="G12" s="33">
        <f t="shared" si="0"/>
        <v>407.1</v>
      </c>
    </row>
    <row r="13" spans="1:7" ht="31.5">
      <c r="A13" s="32" t="s">
        <v>26</v>
      </c>
      <c r="B13" s="32" t="s">
        <v>64</v>
      </c>
      <c r="C13" s="32"/>
      <c r="D13" s="72" t="s">
        <v>28</v>
      </c>
      <c r="E13" s="33">
        <f>E14</f>
        <v>407.1</v>
      </c>
      <c r="F13" s="33">
        <f t="shared" si="0"/>
        <v>407.1</v>
      </c>
      <c r="G13" s="33">
        <f t="shared" si="0"/>
        <v>407.1</v>
      </c>
    </row>
    <row r="14" spans="1:7" ht="31.5">
      <c r="A14" s="32" t="s">
        <v>26</v>
      </c>
      <c r="B14" s="32" t="s">
        <v>62</v>
      </c>
      <c r="C14" s="32"/>
      <c r="D14" s="72" t="s">
        <v>29</v>
      </c>
      <c r="E14" s="33">
        <f>E15</f>
        <v>407.1</v>
      </c>
      <c r="F14" s="33">
        <f t="shared" si="0"/>
        <v>407.1</v>
      </c>
      <c r="G14" s="33">
        <f t="shared" si="0"/>
        <v>407.1</v>
      </c>
    </row>
    <row r="15" spans="1:7" ht="15.75">
      <c r="A15" s="32" t="s">
        <v>26</v>
      </c>
      <c r="B15" s="32" t="s">
        <v>63</v>
      </c>
      <c r="C15" s="32"/>
      <c r="D15" s="72" t="s">
        <v>15</v>
      </c>
      <c r="E15" s="33">
        <f>E16</f>
        <v>407.1</v>
      </c>
      <c r="F15" s="33">
        <f>F16</f>
        <v>407.1</v>
      </c>
      <c r="G15" s="33">
        <f>G16</f>
        <v>407.1</v>
      </c>
    </row>
    <row r="16" spans="1:7" ht="78.75">
      <c r="A16" s="32" t="s">
        <v>26</v>
      </c>
      <c r="B16" s="32" t="s">
        <v>63</v>
      </c>
      <c r="C16" s="32" t="s">
        <v>30</v>
      </c>
      <c r="D16" s="72" t="s">
        <v>31</v>
      </c>
      <c r="E16" s="33">
        <v>407.1</v>
      </c>
      <c r="F16" s="33">
        <v>407.1</v>
      </c>
      <c r="G16" s="33">
        <v>407.1</v>
      </c>
    </row>
    <row r="17" spans="1:7" ht="63">
      <c r="A17" s="32" t="s">
        <v>32</v>
      </c>
      <c r="B17" s="32"/>
      <c r="C17" s="32"/>
      <c r="D17" s="72" t="s">
        <v>33</v>
      </c>
      <c r="E17" s="33">
        <f>E18</f>
        <v>1520.6999999999998</v>
      </c>
      <c r="F17" s="33">
        <f aca="true" t="shared" si="1" ref="F17:G19">F18</f>
        <v>1499.7199999999998</v>
      </c>
      <c r="G17" s="33">
        <f t="shared" si="1"/>
        <v>1499.7199999999998</v>
      </c>
    </row>
    <row r="18" spans="1:7" ht="31.5">
      <c r="A18" s="32" t="s">
        <v>32</v>
      </c>
      <c r="B18" s="32" t="s">
        <v>64</v>
      </c>
      <c r="C18" s="32"/>
      <c r="D18" s="72" t="s">
        <v>28</v>
      </c>
      <c r="E18" s="33">
        <f>E19</f>
        <v>1520.6999999999998</v>
      </c>
      <c r="F18" s="33">
        <f t="shared" si="1"/>
        <v>1499.7199999999998</v>
      </c>
      <c r="G18" s="33">
        <f t="shared" si="1"/>
        <v>1499.7199999999998</v>
      </c>
    </row>
    <row r="19" spans="1:7" ht="31.5">
      <c r="A19" s="32" t="s">
        <v>32</v>
      </c>
      <c r="B19" s="32" t="s">
        <v>62</v>
      </c>
      <c r="C19" s="32"/>
      <c r="D19" s="72" t="s">
        <v>29</v>
      </c>
      <c r="E19" s="33">
        <f>E20</f>
        <v>1520.6999999999998</v>
      </c>
      <c r="F19" s="33">
        <f t="shared" si="1"/>
        <v>1499.7199999999998</v>
      </c>
      <c r="G19" s="33">
        <f t="shared" si="1"/>
        <v>1499.7199999999998</v>
      </c>
    </row>
    <row r="20" spans="1:7" ht="34.5" customHeight="1">
      <c r="A20" s="32" t="s">
        <v>32</v>
      </c>
      <c r="B20" s="32" t="s">
        <v>65</v>
      </c>
      <c r="C20" s="32"/>
      <c r="D20" s="72" t="s">
        <v>34</v>
      </c>
      <c r="E20" s="33">
        <f>E21+E22</f>
        <v>1520.6999999999998</v>
      </c>
      <c r="F20" s="33">
        <f>F21+F22</f>
        <v>1499.7199999999998</v>
      </c>
      <c r="G20" s="33">
        <f>G21+G22</f>
        <v>1499.7199999999998</v>
      </c>
    </row>
    <row r="21" spans="1:7" ht="78.75">
      <c r="A21" s="32" t="s">
        <v>32</v>
      </c>
      <c r="B21" s="32" t="s">
        <v>65</v>
      </c>
      <c r="C21" s="32" t="s">
        <v>30</v>
      </c>
      <c r="D21" s="72" t="s">
        <v>31</v>
      </c>
      <c r="E21" s="33">
        <v>1052.6</v>
      </c>
      <c r="F21" s="33">
        <v>1052.6</v>
      </c>
      <c r="G21" s="33">
        <v>1052.6</v>
      </c>
    </row>
    <row r="22" spans="1:7" ht="31.5">
      <c r="A22" s="32" t="s">
        <v>32</v>
      </c>
      <c r="B22" s="32" t="s">
        <v>65</v>
      </c>
      <c r="C22" s="32" t="s">
        <v>35</v>
      </c>
      <c r="D22" s="72" t="s">
        <v>61</v>
      </c>
      <c r="E22" s="33">
        <v>468.1</v>
      </c>
      <c r="F22" s="33">
        <v>447.12</v>
      </c>
      <c r="G22" s="33">
        <v>447.12</v>
      </c>
    </row>
    <row r="23" spans="1:7" ht="15.75">
      <c r="A23" s="32" t="s">
        <v>85</v>
      </c>
      <c r="B23" s="32"/>
      <c r="C23" s="32"/>
      <c r="D23" s="72" t="s">
        <v>86</v>
      </c>
      <c r="E23" s="33">
        <f aca="true" t="shared" si="2" ref="E23:G24">E24</f>
        <v>1</v>
      </c>
      <c r="F23" s="33">
        <f t="shared" si="2"/>
        <v>1</v>
      </c>
      <c r="G23" s="33">
        <f t="shared" si="2"/>
        <v>1</v>
      </c>
    </row>
    <row r="24" spans="1:7" ht="15.75">
      <c r="A24" s="32" t="s">
        <v>85</v>
      </c>
      <c r="B24" s="32" t="s">
        <v>87</v>
      </c>
      <c r="C24" s="32"/>
      <c r="D24" s="72" t="s">
        <v>88</v>
      </c>
      <c r="E24" s="33">
        <f t="shared" si="2"/>
        <v>1</v>
      </c>
      <c r="F24" s="33">
        <f t="shared" si="2"/>
        <v>1</v>
      </c>
      <c r="G24" s="33">
        <f t="shared" si="2"/>
        <v>1</v>
      </c>
    </row>
    <row r="25" spans="1:7" ht="15.75">
      <c r="A25" s="32" t="s">
        <v>85</v>
      </c>
      <c r="B25" s="32" t="s">
        <v>87</v>
      </c>
      <c r="C25" s="32" t="s">
        <v>36</v>
      </c>
      <c r="D25" s="72" t="s">
        <v>37</v>
      </c>
      <c r="E25" s="33">
        <v>1</v>
      </c>
      <c r="F25" s="33">
        <v>1</v>
      </c>
      <c r="G25" s="33">
        <v>1</v>
      </c>
    </row>
    <row r="26" spans="1:7" ht="15.75">
      <c r="A26" s="32" t="s">
        <v>58</v>
      </c>
      <c r="B26" s="32"/>
      <c r="C26" s="32"/>
      <c r="D26" s="72" t="s">
        <v>59</v>
      </c>
      <c r="E26" s="33">
        <f>E27</f>
        <v>44.15</v>
      </c>
      <c r="F26" s="33">
        <f>F27</f>
        <v>44.15</v>
      </c>
      <c r="G26" s="33">
        <f>G27</f>
        <v>44.15</v>
      </c>
    </row>
    <row r="27" spans="1:7" ht="31.5">
      <c r="A27" s="32" t="s">
        <v>58</v>
      </c>
      <c r="B27" s="32" t="s">
        <v>64</v>
      </c>
      <c r="C27" s="32"/>
      <c r="D27" s="72" t="s">
        <v>28</v>
      </c>
      <c r="E27" s="33">
        <f>E28+E30+E32+E34</f>
        <v>44.15</v>
      </c>
      <c r="F27" s="33">
        <f>F28+F30+F32+F34</f>
        <v>44.15</v>
      </c>
      <c r="G27" s="33">
        <f>G28+G30+G32+G34</f>
        <v>44.15</v>
      </c>
    </row>
    <row r="28" spans="1:7" ht="94.5">
      <c r="A28" s="32" t="s">
        <v>58</v>
      </c>
      <c r="B28" s="32" t="s">
        <v>95</v>
      </c>
      <c r="C28" s="32"/>
      <c r="D28" s="72" t="s">
        <v>60</v>
      </c>
      <c r="E28" s="33">
        <f>E29</f>
        <v>0.15</v>
      </c>
      <c r="F28" s="33">
        <f>F29</f>
        <v>0.15</v>
      </c>
      <c r="G28" s="33">
        <f>G29</f>
        <v>0.15</v>
      </c>
    </row>
    <row r="29" spans="1:7" ht="31.5">
      <c r="A29" s="32" t="s">
        <v>58</v>
      </c>
      <c r="B29" s="32" t="s">
        <v>95</v>
      </c>
      <c r="C29" s="32" t="s">
        <v>35</v>
      </c>
      <c r="D29" s="72" t="s">
        <v>61</v>
      </c>
      <c r="E29" s="33">
        <v>0.15</v>
      </c>
      <c r="F29" s="33">
        <v>0.15</v>
      </c>
      <c r="G29" s="33">
        <v>0.15</v>
      </c>
    </row>
    <row r="30" spans="1:7" ht="47.25">
      <c r="A30" s="32" t="s">
        <v>58</v>
      </c>
      <c r="B30" s="32" t="s">
        <v>81</v>
      </c>
      <c r="C30" s="32"/>
      <c r="D30" s="72" t="s">
        <v>82</v>
      </c>
      <c r="E30" s="33">
        <f>E31</f>
        <v>11</v>
      </c>
      <c r="F30" s="33">
        <f>F31</f>
        <v>11</v>
      </c>
      <c r="G30" s="33">
        <f>G31</f>
        <v>11</v>
      </c>
    </row>
    <row r="31" spans="1:7" ht="31.5">
      <c r="A31" s="32" t="s">
        <v>58</v>
      </c>
      <c r="B31" s="32" t="s">
        <v>81</v>
      </c>
      <c r="C31" s="32" t="s">
        <v>35</v>
      </c>
      <c r="D31" s="72" t="s">
        <v>61</v>
      </c>
      <c r="E31" s="33">
        <v>11</v>
      </c>
      <c r="F31" s="33">
        <v>11</v>
      </c>
      <c r="G31" s="33">
        <v>11</v>
      </c>
    </row>
    <row r="32" spans="1:7" ht="31.5">
      <c r="A32" s="32" t="s">
        <v>58</v>
      </c>
      <c r="B32" s="32" t="s">
        <v>96</v>
      </c>
      <c r="C32" s="32"/>
      <c r="D32" s="72" t="s">
        <v>97</v>
      </c>
      <c r="E32" s="33">
        <f>E33</f>
        <v>8</v>
      </c>
      <c r="F32" s="33">
        <f>F33</f>
        <v>8</v>
      </c>
      <c r="G32" s="33">
        <f>G33</f>
        <v>8</v>
      </c>
    </row>
    <row r="33" spans="1:7" ht="31.5">
      <c r="A33" s="32" t="s">
        <v>58</v>
      </c>
      <c r="B33" s="32" t="s">
        <v>96</v>
      </c>
      <c r="C33" s="32" t="s">
        <v>35</v>
      </c>
      <c r="D33" s="72" t="s">
        <v>61</v>
      </c>
      <c r="E33" s="33">
        <v>8</v>
      </c>
      <c r="F33" s="33">
        <v>8</v>
      </c>
      <c r="G33" s="33">
        <v>8</v>
      </c>
    </row>
    <row r="34" spans="1:7" ht="31.5">
      <c r="A34" s="32" t="s">
        <v>58</v>
      </c>
      <c r="B34" s="32" t="s">
        <v>98</v>
      </c>
      <c r="C34" s="32"/>
      <c r="D34" s="72" t="s">
        <v>99</v>
      </c>
      <c r="E34" s="33">
        <f>E35</f>
        <v>25</v>
      </c>
      <c r="F34" s="33">
        <f>F35</f>
        <v>25</v>
      </c>
      <c r="G34" s="33">
        <f>G35</f>
        <v>25</v>
      </c>
    </row>
    <row r="35" spans="1:7" ht="31.5">
      <c r="A35" s="32" t="s">
        <v>58</v>
      </c>
      <c r="B35" s="32" t="s">
        <v>98</v>
      </c>
      <c r="C35" s="32" t="s">
        <v>35</v>
      </c>
      <c r="D35" s="72" t="s">
        <v>61</v>
      </c>
      <c r="E35" s="33">
        <v>25</v>
      </c>
      <c r="F35" s="33">
        <v>25</v>
      </c>
      <c r="G35" s="33">
        <v>25</v>
      </c>
    </row>
    <row r="36" spans="1:7" ht="15.75">
      <c r="A36" s="30" t="s">
        <v>38</v>
      </c>
      <c r="B36" s="30"/>
      <c r="C36" s="30"/>
      <c r="D36" s="82" t="s">
        <v>14</v>
      </c>
      <c r="E36" s="31">
        <f>E37</f>
        <v>80.6</v>
      </c>
      <c r="F36" s="31">
        <f aca="true" t="shared" si="3" ref="F36:G38">F37</f>
        <v>81.39999999999999</v>
      </c>
      <c r="G36" s="31">
        <f t="shared" si="3"/>
        <v>84.7</v>
      </c>
    </row>
    <row r="37" spans="1:7" ht="15.75">
      <c r="A37" s="32" t="s">
        <v>39</v>
      </c>
      <c r="B37" s="32"/>
      <c r="C37" s="32"/>
      <c r="D37" s="72" t="s">
        <v>40</v>
      </c>
      <c r="E37" s="33">
        <f>E38</f>
        <v>80.6</v>
      </c>
      <c r="F37" s="33">
        <f t="shared" si="3"/>
        <v>81.39999999999999</v>
      </c>
      <c r="G37" s="33">
        <f t="shared" si="3"/>
        <v>84.7</v>
      </c>
    </row>
    <row r="38" spans="1:7" ht="31.5">
      <c r="A38" s="32" t="s">
        <v>39</v>
      </c>
      <c r="B38" s="32" t="s">
        <v>90</v>
      </c>
      <c r="C38" s="32"/>
      <c r="D38" s="72" t="s">
        <v>51</v>
      </c>
      <c r="E38" s="33">
        <f>E39</f>
        <v>80.6</v>
      </c>
      <c r="F38" s="33">
        <f t="shared" si="3"/>
        <v>81.39999999999999</v>
      </c>
      <c r="G38" s="33">
        <f t="shared" si="3"/>
        <v>84.7</v>
      </c>
    </row>
    <row r="39" spans="1:7" ht="78.75">
      <c r="A39" s="32" t="s">
        <v>39</v>
      </c>
      <c r="B39" s="32" t="s">
        <v>89</v>
      </c>
      <c r="C39" s="32"/>
      <c r="D39" s="72" t="s">
        <v>41</v>
      </c>
      <c r="E39" s="33">
        <f>E40+E41</f>
        <v>80.6</v>
      </c>
      <c r="F39" s="33">
        <f>F40+F41</f>
        <v>81.39999999999999</v>
      </c>
      <c r="G39" s="33">
        <f>G40+G41</f>
        <v>84.7</v>
      </c>
    </row>
    <row r="40" spans="1:7" ht="78.75">
      <c r="A40" s="32" t="s">
        <v>39</v>
      </c>
      <c r="B40" s="32" t="s">
        <v>89</v>
      </c>
      <c r="C40" s="32" t="s">
        <v>30</v>
      </c>
      <c r="D40" s="72" t="s">
        <v>31</v>
      </c>
      <c r="E40" s="33">
        <v>73.97</v>
      </c>
      <c r="F40" s="33">
        <v>74.71</v>
      </c>
      <c r="G40" s="33">
        <v>77.73</v>
      </c>
    </row>
    <row r="41" spans="1:7" ht="31.5">
      <c r="A41" s="32" t="s">
        <v>39</v>
      </c>
      <c r="B41" s="32" t="s">
        <v>89</v>
      </c>
      <c r="C41" s="32" t="s">
        <v>35</v>
      </c>
      <c r="D41" s="72" t="s">
        <v>61</v>
      </c>
      <c r="E41" s="33">
        <v>6.63</v>
      </c>
      <c r="F41" s="33">
        <v>6.69</v>
      </c>
      <c r="G41" s="33">
        <v>6.97</v>
      </c>
    </row>
    <row r="42" spans="1:7" ht="31.5">
      <c r="A42" s="30" t="s">
        <v>52</v>
      </c>
      <c r="B42" s="30"/>
      <c r="C42" s="30"/>
      <c r="D42" s="82" t="s">
        <v>53</v>
      </c>
      <c r="E42" s="31">
        <f>E43</f>
        <v>100</v>
      </c>
      <c r="F42" s="31">
        <f aca="true" t="shared" si="4" ref="F42:G45">F43</f>
        <v>100</v>
      </c>
      <c r="G42" s="31">
        <f t="shared" si="4"/>
        <v>100</v>
      </c>
    </row>
    <row r="43" spans="1:7" ht="15.75">
      <c r="A43" s="32" t="s">
        <v>54</v>
      </c>
      <c r="B43" s="32"/>
      <c r="C43" s="32"/>
      <c r="D43" s="72" t="s">
        <v>55</v>
      </c>
      <c r="E43" s="33">
        <f>E44</f>
        <v>100</v>
      </c>
      <c r="F43" s="33">
        <f t="shared" si="4"/>
        <v>100</v>
      </c>
      <c r="G43" s="33">
        <f t="shared" si="4"/>
        <v>100</v>
      </c>
    </row>
    <row r="44" spans="1:7" ht="78.75">
      <c r="A44" s="32" t="s">
        <v>54</v>
      </c>
      <c r="B44" s="32" t="s">
        <v>110</v>
      </c>
      <c r="C44" s="32"/>
      <c r="D44" s="72" t="s">
        <v>205</v>
      </c>
      <c r="E44" s="33">
        <f>E45</f>
        <v>100</v>
      </c>
      <c r="F44" s="33">
        <f t="shared" si="4"/>
        <v>100</v>
      </c>
      <c r="G44" s="33">
        <f t="shared" si="4"/>
        <v>100</v>
      </c>
    </row>
    <row r="45" spans="1:7" ht="47.25">
      <c r="A45" s="32" t="s">
        <v>54</v>
      </c>
      <c r="B45" s="32" t="s">
        <v>111</v>
      </c>
      <c r="C45" s="32"/>
      <c r="D45" s="72" t="s">
        <v>56</v>
      </c>
      <c r="E45" s="33">
        <f>E46</f>
        <v>100</v>
      </c>
      <c r="F45" s="33">
        <f t="shared" si="4"/>
        <v>100</v>
      </c>
      <c r="G45" s="33">
        <f t="shared" si="4"/>
        <v>100</v>
      </c>
    </row>
    <row r="46" spans="1:7" ht="31.5">
      <c r="A46" s="32" t="s">
        <v>54</v>
      </c>
      <c r="B46" s="32" t="s">
        <v>111</v>
      </c>
      <c r="C46" s="32" t="s">
        <v>35</v>
      </c>
      <c r="D46" s="72" t="s">
        <v>61</v>
      </c>
      <c r="E46" s="33">
        <v>100</v>
      </c>
      <c r="F46" s="33">
        <v>100</v>
      </c>
      <c r="G46" s="33">
        <v>100</v>
      </c>
    </row>
    <row r="47" spans="1:7" ht="15.75">
      <c r="A47" s="30" t="s">
        <v>42</v>
      </c>
      <c r="B47" s="30"/>
      <c r="C47" s="30"/>
      <c r="D47" s="82" t="s">
        <v>43</v>
      </c>
      <c r="E47" s="31">
        <f aca="true" t="shared" si="5" ref="E47:G49">E48</f>
        <v>369.5</v>
      </c>
      <c r="F47" s="31">
        <f t="shared" si="5"/>
        <v>412.3</v>
      </c>
      <c r="G47" s="31">
        <f t="shared" si="5"/>
        <v>471.7</v>
      </c>
    </row>
    <row r="48" spans="1:7" ht="15.75">
      <c r="A48" s="32" t="s">
        <v>44</v>
      </c>
      <c r="B48" s="32"/>
      <c r="C48" s="32"/>
      <c r="D48" s="72" t="s">
        <v>45</v>
      </c>
      <c r="E48" s="33">
        <f t="shared" si="5"/>
        <v>369.5</v>
      </c>
      <c r="F48" s="33">
        <f t="shared" si="5"/>
        <v>412.3</v>
      </c>
      <c r="G48" s="33">
        <f t="shared" si="5"/>
        <v>471.7</v>
      </c>
    </row>
    <row r="49" spans="1:7" ht="31.5">
      <c r="A49" s="32" t="s">
        <v>44</v>
      </c>
      <c r="B49" s="32" t="s">
        <v>64</v>
      </c>
      <c r="C49" s="32"/>
      <c r="D49" s="72" t="s">
        <v>28</v>
      </c>
      <c r="E49" s="33">
        <f t="shared" si="5"/>
        <v>369.5</v>
      </c>
      <c r="F49" s="33">
        <f t="shared" si="5"/>
        <v>412.3</v>
      </c>
      <c r="G49" s="33">
        <f t="shared" si="5"/>
        <v>471.7</v>
      </c>
    </row>
    <row r="50" spans="1:7" ht="31.5">
      <c r="A50" s="32" t="s">
        <v>44</v>
      </c>
      <c r="B50" s="32" t="s">
        <v>66</v>
      </c>
      <c r="C50" s="32"/>
      <c r="D50" s="72" t="s">
        <v>80</v>
      </c>
      <c r="E50" s="33">
        <f>E51+E53</f>
        <v>369.5</v>
      </c>
      <c r="F50" s="33">
        <f>F51+F53</f>
        <v>412.3</v>
      </c>
      <c r="G50" s="33">
        <f>G51+G53</f>
        <v>471.7</v>
      </c>
    </row>
    <row r="51" spans="1:7" ht="63">
      <c r="A51" s="32" t="s">
        <v>44</v>
      </c>
      <c r="B51" s="32" t="s">
        <v>67</v>
      </c>
      <c r="C51" s="32"/>
      <c r="D51" s="72" t="s">
        <v>75</v>
      </c>
      <c r="E51" s="33">
        <f>E52</f>
        <v>349.5</v>
      </c>
      <c r="F51" s="33">
        <f>F52</f>
        <v>392.3</v>
      </c>
      <c r="G51" s="33">
        <f>G52</f>
        <v>451.7</v>
      </c>
    </row>
    <row r="52" spans="1:7" ht="31.5">
      <c r="A52" s="32" t="s">
        <v>44</v>
      </c>
      <c r="B52" s="32" t="s">
        <v>67</v>
      </c>
      <c r="C52" s="32" t="s">
        <v>35</v>
      </c>
      <c r="D52" s="72" t="s">
        <v>61</v>
      </c>
      <c r="E52" s="33">
        <v>349.5</v>
      </c>
      <c r="F52" s="33">
        <v>392.3</v>
      </c>
      <c r="G52" s="33">
        <v>451.7</v>
      </c>
    </row>
    <row r="53" spans="1:7" ht="47.25">
      <c r="A53" s="32" t="s">
        <v>44</v>
      </c>
      <c r="B53" s="32" t="s">
        <v>68</v>
      </c>
      <c r="C53" s="32"/>
      <c r="D53" s="72" t="s">
        <v>69</v>
      </c>
      <c r="E53" s="33">
        <f>E54</f>
        <v>20</v>
      </c>
      <c r="F53" s="33">
        <f>F54</f>
        <v>20</v>
      </c>
      <c r="G53" s="33">
        <f>G54</f>
        <v>20</v>
      </c>
    </row>
    <row r="54" spans="1:7" ht="31.5">
      <c r="A54" s="32" t="s">
        <v>44</v>
      </c>
      <c r="B54" s="32" t="s">
        <v>68</v>
      </c>
      <c r="C54" s="32" t="s">
        <v>35</v>
      </c>
      <c r="D54" s="72" t="s">
        <v>61</v>
      </c>
      <c r="E54" s="33">
        <v>20</v>
      </c>
      <c r="F54" s="33">
        <v>20</v>
      </c>
      <c r="G54" s="33">
        <v>20</v>
      </c>
    </row>
    <row r="55" spans="1:7" ht="15.75">
      <c r="A55" s="30" t="s">
        <v>46</v>
      </c>
      <c r="B55" s="30"/>
      <c r="C55" s="30"/>
      <c r="D55" s="82" t="s">
        <v>13</v>
      </c>
      <c r="E55" s="31">
        <f>E56+E60</f>
        <v>4575.1</v>
      </c>
      <c r="F55" s="31">
        <f>F56+F60</f>
        <v>2390.4</v>
      </c>
      <c r="G55" s="31">
        <f>G56+G60</f>
        <v>2390.4</v>
      </c>
    </row>
    <row r="56" spans="1:7" ht="19.5" customHeight="1">
      <c r="A56" s="32" t="s">
        <v>100</v>
      </c>
      <c r="B56" s="32"/>
      <c r="C56" s="32"/>
      <c r="D56" s="72" t="s">
        <v>101</v>
      </c>
      <c r="E56" s="33">
        <f aca="true" t="shared" si="6" ref="E56:G58">E57</f>
        <v>2594</v>
      </c>
      <c r="F56" s="33">
        <f t="shared" si="6"/>
        <v>500</v>
      </c>
      <c r="G56" s="33">
        <f t="shared" si="6"/>
        <v>500</v>
      </c>
    </row>
    <row r="57" spans="1:7" ht="31.5">
      <c r="A57" s="32" t="s">
        <v>100</v>
      </c>
      <c r="B57" s="32" t="s">
        <v>64</v>
      </c>
      <c r="C57" s="32"/>
      <c r="D57" s="72" t="s">
        <v>28</v>
      </c>
      <c r="E57" s="33">
        <f t="shared" si="6"/>
        <v>2594</v>
      </c>
      <c r="F57" s="33">
        <f t="shared" si="6"/>
        <v>500</v>
      </c>
      <c r="G57" s="33">
        <f t="shared" si="6"/>
        <v>500</v>
      </c>
    </row>
    <row r="58" spans="1:7" ht="20.25" customHeight="1">
      <c r="A58" s="32" t="s">
        <v>100</v>
      </c>
      <c r="B58" s="32" t="s">
        <v>102</v>
      </c>
      <c r="C58" s="32"/>
      <c r="D58" s="72" t="s">
        <v>101</v>
      </c>
      <c r="E58" s="33">
        <f t="shared" si="6"/>
        <v>2594</v>
      </c>
      <c r="F58" s="33">
        <f t="shared" si="6"/>
        <v>500</v>
      </c>
      <c r="G58" s="33">
        <f t="shared" si="6"/>
        <v>500</v>
      </c>
    </row>
    <row r="59" spans="1:7" ht="31.5">
      <c r="A59" s="32" t="s">
        <v>100</v>
      </c>
      <c r="B59" s="32" t="s">
        <v>102</v>
      </c>
      <c r="C59" s="32" t="s">
        <v>35</v>
      </c>
      <c r="D59" s="72" t="s">
        <v>61</v>
      </c>
      <c r="E59" s="33">
        <v>2594</v>
      </c>
      <c r="F59" s="33">
        <v>500</v>
      </c>
      <c r="G59" s="33">
        <v>500</v>
      </c>
    </row>
    <row r="60" spans="1:7" ht="15.75">
      <c r="A60" s="32" t="s">
        <v>47</v>
      </c>
      <c r="B60" s="32"/>
      <c r="C60" s="32"/>
      <c r="D60" s="72" t="s">
        <v>16</v>
      </c>
      <c r="E60" s="33">
        <f aca="true" t="shared" si="7" ref="E60:G61">E61</f>
        <v>1981.1</v>
      </c>
      <c r="F60" s="33">
        <f t="shared" si="7"/>
        <v>1890.4</v>
      </c>
      <c r="G60" s="33">
        <f t="shared" si="7"/>
        <v>1890.4</v>
      </c>
    </row>
    <row r="61" spans="1:7" ht="31.5">
      <c r="A61" s="32" t="s">
        <v>47</v>
      </c>
      <c r="B61" s="32" t="s">
        <v>64</v>
      </c>
      <c r="C61" s="32"/>
      <c r="D61" s="72" t="s">
        <v>28</v>
      </c>
      <c r="E61" s="33">
        <f t="shared" si="7"/>
        <v>1981.1</v>
      </c>
      <c r="F61" s="33">
        <f t="shared" si="7"/>
        <v>1890.4</v>
      </c>
      <c r="G61" s="33">
        <f t="shared" si="7"/>
        <v>1890.4</v>
      </c>
    </row>
    <row r="62" spans="1:7" ht="15.75">
      <c r="A62" s="32" t="s">
        <v>47</v>
      </c>
      <c r="B62" s="32" t="s">
        <v>70</v>
      </c>
      <c r="C62" s="32"/>
      <c r="D62" s="72" t="s">
        <v>16</v>
      </c>
      <c r="E62" s="33">
        <f>E63+E65+E67+E69</f>
        <v>1981.1</v>
      </c>
      <c r="F62" s="33">
        <f>F63+F65+F67+F69</f>
        <v>1890.4</v>
      </c>
      <c r="G62" s="33">
        <f>G63+G65+G67+G69</f>
        <v>1890.4</v>
      </c>
    </row>
    <row r="63" spans="1:7" ht="15.75">
      <c r="A63" s="32" t="s">
        <v>47</v>
      </c>
      <c r="B63" s="32" t="s">
        <v>71</v>
      </c>
      <c r="C63" s="32"/>
      <c r="D63" s="72" t="s">
        <v>48</v>
      </c>
      <c r="E63" s="33">
        <f>E64</f>
        <v>798</v>
      </c>
      <c r="F63" s="33">
        <f>F64</f>
        <v>711</v>
      </c>
      <c r="G63" s="33">
        <f>G64</f>
        <v>711</v>
      </c>
    </row>
    <row r="64" spans="1:7" ht="31.5">
      <c r="A64" s="32" t="s">
        <v>47</v>
      </c>
      <c r="B64" s="32" t="s">
        <v>71</v>
      </c>
      <c r="C64" s="32" t="s">
        <v>35</v>
      </c>
      <c r="D64" s="72" t="s">
        <v>61</v>
      </c>
      <c r="E64" s="33">
        <v>798</v>
      </c>
      <c r="F64" s="33">
        <v>711</v>
      </c>
      <c r="G64" s="33">
        <v>711</v>
      </c>
    </row>
    <row r="65" spans="1:7" ht="15.75">
      <c r="A65" s="32" t="s">
        <v>47</v>
      </c>
      <c r="B65" s="32" t="s">
        <v>72</v>
      </c>
      <c r="C65" s="32"/>
      <c r="D65" s="72" t="s">
        <v>17</v>
      </c>
      <c r="E65" s="33">
        <f>E66</f>
        <v>757</v>
      </c>
      <c r="F65" s="33">
        <f>F66</f>
        <v>757</v>
      </c>
      <c r="G65" s="33">
        <f>G66</f>
        <v>757</v>
      </c>
    </row>
    <row r="66" spans="1:7" ht="31.5">
      <c r="A66" s="32" t="s">
        <v>47</v>
      </c>
      <c r="B66" s="32" t="s">
        <v>72</v>
      </c>
      <c r="C66" s="32" t="s">
        <v>35</v>
      </c>
      <c r="D66" s="72" t="s">
        <v>61</v>
      </c>
      <c r="E66" s="33">
        <v>757</v>
      </c>
      <c r="F66" s="33">
        <v>757</v>
      </c>
      <c r="G66" s="33">
        <v>757</v>
      </c>
    </row>
    <row r="67" spans="1:7" ht="31.5">
      <c r="A67" s="32" t="s">
        <v>47</v>
      </c>
      <c r="B67" s="32" t="s">
        <v>73</v>
      </c>
      <c r="C67" s="32"/>
      <c r="D67" s="72" t="s">
        <v>74</v>
      </c>
      <c r="E67" s="33">
        <f>E68</f>
        <v>410</v>
      </c>
      <c r="F67" s="33">
        <f>F68</f>
        <v>410</v>
      </c>
      <c r="G67" s="33">
        <f>G68</f>
        <v>410</v>
      </c>
    </row>
    <row r="68" spans="1:7" ht="31.5">
      <c r="A68" s="32" t="s">
        <v>47</v>
      </c>
      <c r="B68" s="32" t="s">
        <v>73</v>
      </c>
      <c r="C68" s="32" t="s">
        <v>35</v>
      </c>
      <c r="D68" s="72" t="s">
        <v>61</v>
      </c>
      <c r="E68" s="33">
        <v>410</v>
      </c>
      <c r="F68" s="33">
        <v>410</v>
      </c>
      <c r="G68" s="33">
        <v>410</v>
      </c>
    </row>
    <row r="69" spans="1:7" ht="47.25">
      <c r="A69" s="32" t="s">
        <v>47</v>
      </c>
      <c r="B69" s="32" t="s">
        <v>103</v>
      </c>
      <c r="C69" s="32"/>
      <c r="D69" s="72" t="s">
        <v>204</v>
      </c>
      <c r="E69" s="33">
        <f>E70</f>
        <v>16.1</v>
      </c>
      <c r="F69" s="33">
        <f aca="true" t="shared" si="8" ref="F69:G71">F70</f>
        <v>12.4</v>
      </c>
      <c r="G69" s="33">
        <f t="shared" si="8"/>
        <v>12.4</v>
      </c>
    </row>
    <row r="70" spans="1:7" ht="47.25">
      <c r="A70" s="32" t="s">
        <v>47</v>
      </c>
      <c r="B70" s="32" t="s">
        <v>104</v>
      </c>
      <c r="C70" s="32"/>
      <c r="D70" s="72" t="s">
        <v>105</v>
      </c>
      <c r="E70" s="33">
        <f>E71</f>
        <v>16.1</v>
      </c>
      <c r="F70" s="33">
        <f t="shared" si="8"/>
        <v>12.4</v>
      </c>
      <c r="G70" s="33">
        <f t="shared" si="8"/>
        <v>12.4</v>
      </c>
    </row>
    <row r="71" spans="1:7" ht="31.5">
      <c r="A71" s="32" t="s">
        <v>47</v>
      </c>
      <c r="B71" s="32" t="s">
        <v>106</v>
      </c>
      <c r="C71" s="32"/>
      <c r="D71" s="72" t="s">
        <v>107</v>
      </c>
      <c r="E71" s="33">
        <f>E72</f>
        <v>16.1</v>
      </c>
      <c r="F71" s="33">
        <f t="shared" si="8"/>
        <v>12.4</v>
      </c>
      <c r="G71" s="33">
        <f t="shared" si="8"/>
        <v>12.4</v>
      </c>
    </row>
    <row r="72" spans="1:7" ht="78.75">
      <c r="A72" s="32" t="s">
        <v>47</v>
      </c>
      <c r="B72" s="32" t="s">
        <v>106</v>
      </c>
      <c r="C72" s="32" t="s">
        <v>30</v>
      </c>
      <c r="D72" s="72" t="s">
        <v>31</v>
      </c>
      <c r="E72" s="33">
        <v>16.1</v>
      </c>
      <c r="F72" s="33">
        <v>12.4</v>
      </c>
      <c r="G72" s="33">
        <v>12.4</v>
      </c>
    </row>
    <row r="73" spans="1:7" ht="17.25" customHeight="1">
      <c r="A73" s="34" t="s">
        <v>49</v>
      </c>
      <c r="B73" s="34"/>
      <c r="C73" s="34"/>
      <c r="D73" s="82" t="s">
        <v>10</v>
      </c>
      <c r="E73" s="31">
        <f>E74</f>
        <v>418.67</v>
      </c>
      <c r="F73" s="31">
        <f aca="true" t="shared" si="9" ref="F73:G76">F74</f>
        <v>420.73</v>
      </c>
      <c r="G73" s="31">
        <f t="shared" si="9"/>
        <v>419.01</v>
      </c>
    </row>
    <row r="74" spans="1:7" ht="16.5" customHeight="1">
      <c r="A74" s="35" t="s">
        <v>50</v>
      </c>
      <c r="B74" s="35"/>
      <c r="C74" s="32"/>
      <c r="D74" s="72" t="s">
        <v>22</v>
      </c>
      <c r="E74" s="33">
        <f>E75</f>
        <v>418.67</v>
      </c>
      <c r="F74" s="33">
        <f t="shared" si="9"/>
        <v>420.73</v>
      </c>
      <c r="G74" s="33">
        <f t="shared" si="9"/>
        <v>419.01</v>
      </c>
    </row>
    <row r="75" spans="1:7" ht="31.5">
      <c r="A75" s="35" t="s">
        <v>50</v>
      </c>
      <c r="B75" s="32" t="s">
        <v>64</v>
      </c>
      <c r="C75" s="32"/>
      <c r="D75" s="72" t="s">
        <v>28</v>
      </c>
      <c r="E75" s="33">
        <f>E76</f>
        <v>418.67</v>
      </c>
      <c r="F75" s="33">
        <f t="shared" si="9"/>
        <v>420.73</v>
      </c>
      <c r="G75" s="33">
        <f t="shared" si="9"/>
        <v>419.01</v>
      </c>
    </row>
    <row r="76" spans="1:7" ht="31.5">
      <c r="A76" s="35" t="s">
        <v>50</v>
      </c>
      <c r="B76" s="32" t="s">
        <v>108</v>
      </c>
      <c r="C76" s="32"/>
      <c r="D76" s="72" t="s">
        <v>78</v>
      </c>
      <c r="E76" s="33">
        <f>E77</f>
        <v>418.67</v>
      </c>
      <c r="F76" s="33">
        <f t="shared" si="9"/>
        <v>420.73</v>
      </c>
      <c r="G76" s="33">
        <f t="shared" si="9"/>
        <v>419.01</v>
      </c>
    </row>
    <row r="77" spans="1:7" ht="16.5" customHeight="1">
      <c r="A77" s="35" t="s">
        <v>50</v>
      </c>
      <c r="B77" s="35" t="s">
        <v>108</v>
      </c>
      <c r="C77" s="32" t="s">
        <v>19</v>
      </c>
      <c r="D77" s="72" t="s">
        <v>10</v>
      </c>
      <c r="E77" s="33">
        <v>418.67</v>
      </c>
      <c r="F77" s="33">
        <v>420.73</v>
      </c>
      <c r="G77" s="33">
        <v>419.01</v>
      </c>
    </row>
    <row r="78" spans="1:7" ht="15.75">
      <c r="A78" s="35"/>
      <c r="B78" s="35"/>
      <c r="C78" s="35"/>
      <c r="D78" s="9" t="s">
        <v>12</v>
      </c>
      <c r="E78" s="31">
        <f>E11+E36+E42+E47+E55+E73</f>
        <v>7516.82</v>
      </c>
      <c r="F78" s="31">
        <f>F11+F36+F42+F47+F55+F73</f>
        <v>5356.799999999999</v>
      </c>
      <c r="G78" s="31">
        <f>G11+G36+G42+G47+G55+G73</f>
        <v>5417.780000000001</v>
      </c>
    </row>
    <row r="79" spans="1:5" ht="15.75">
      <c r="A79" s="17"/>
      <c r="B79" s="20"/>
      <c r="C79" s="11"/>
      <c r="D79" s="12"/>
      <c r="E79" s="13"/>
    </row>
    <row r="80" spans="1:5" ht="15.75">
      <c r="A80" s="17"/>
      <c r="B80" s="20"/>
      <c r="C80" s="11"/>
      <c r="D80" s="12"/>
      <c r="E80" s="13"/>
    </row>
    <row r="81" spans="1:5" ht="15.75">
      <c r="A81" s="17"/>
      <c r="B81" s="20"/>
      <c r="C81" s="11"/>
      <c r="D81" s="12"/>
      <c r="E81" s="13"/>
    </row>
    <row r="82" spans="1:5" ht="15.75">
      <c r="A82" s="17"/>
      <c r="B82" s="20"/>
      <c r="C82" s="20"/>
      <c r="D82" s="12"/>
      <c r="E82" s="13"/>
    </row>
    <row r="83" spans="1:5" ht="15.75">
      <c r="A83" s="17"/>
      <c r="B83" s="20"/>
      <c r="C83" s="11"/>
      <c r="D83" s="12"/>
      <c r="E83" s="13"/>
    </row>
    <row r="84" spans="1:5" ht="15.75">
      <c r="A84" s="17"/>
      <c r="B84" s="11"/>
      <c r="C84" s="11"/>
      <c r="D84" s="12"/>
      <c r="E84" s="13"/>
    </row>
    <row r="85" spans="1:5" ht="15.75">
      <c r="A85" s="17"/>
      <c r="B85" s="11"/>
      <c r="C85" s="11"/>
      <c r="D85" s="12"/>
      <c r="E85" s="13"/>
    </row>
    <row r="86" spans="1:5" ht="15.75">
      <c r="A86" s="17"/>
      <c r="B86" s="11"/>
      <c r="C86" s="11"/>
      <c r="D86" s="12"/>
      <c r="E86" s="13"/>
    </row>
    <row r="87" spans="1:5" ht="15.75">
      <c r="A87" s="17"/>
      <c r="B87" s="11"/>
      <c r="C87" s="11"/>
      <c r="D87" s="12"/>
      <c r="E87" s="13"/>
    </row>
    <row r="88" spans="1:5" ht="15.75">
      <c r="A88" s="17"/>
      <c r="B88" s="11"/>
      <c r="C88" s="11"/>
      <c r="D88" s="12"/>
      <c r="E88" s="13"/>
    </row>
    <row r="89" spans="1:5" ht="15.75">
      <c r="A89" s="18"/>
      <c r="B89" s="21"/>
      <c r="C89" s="21"/>
      <c r="D89" s="15"/>
      <c r="E89" s="19"/>
    </row>
    <row r="90" spans="1:5" ht="15.75">
      <c r="A90" s="17"/>
      <c r="B90" s="20"/>
      <c r="C90" s="20"/>
      <c r="D90" s="12"/>
      <c r="E90" s="13"/>
    </row>
    <row r="91" spans="1:5" ht="15.75">
      <c r="A91" s="17"/>
      <c r="B91" s="20"/>
      <c r="C91" s="20"/>
      <c r="D91" s="12"/>
      <c r="E91" s="13"/>
    </row>
    <row r="92" spans="1:5" ht="15.75">
      <c r="A92" s="17"/>
      <c r="B92" s="20"/>
      <c r="C92" s="20"/>
      <c r="D92" s="22"/>
      <c r="E92" s="13"/>
    </row>
    <row r="93" spans="1:5" ht="15.75">
      <c r="A93" s="17"/>
      <c r="B93" s="23"/>
      <c r="C93" s="23"/>
      <c r="D93" s="12"/>
      <c r="E93" s="13"/>
    </row>
    <row r="94" spans="1:5" ht="15.75">
      <c r="A94" s="17"/>
      <c r="B94" s="23"/>
      <c r="C94" s="23"/>
      <c r="D94" s="12"/>
      <c r="E94" s="13"/>
    </row>
    <row r="95" spans="1:5" ht="15.75">
      <c r="A95" s="17"/>
      <c r="B95" s="23"/>
      <c r="C95" s="23"/>
      <c r="D95" s="12"/>
      <c r="E95" s="13"/>
    </row>
    <row r="96" spans="1:5" ht="15.75">
      <c r="A96" s="18"/>
      <c r="B96" s="20"/>
      <c r="C96" s="14"/>
      <c r="D96" s="12"/>
      <c r="E96" s="13"/>
    </row>
    <row r="97" spans="1:5" ht="15.75">
      <c r="A97" s="17"/>
      <c r="B97" s="20"/>
      <c r="C97" s="11"/>
      <c r="D97" s="12"/>
      <c r="E97" s="13"/>
    </row>
    <row r="98" spans="1:5" ht="15.75">
      <c r="A98" s="17"/>
      <c r="B98" s="20"/>
      <c r="C98" s="11"/>
      <c r="D98" s="12"/>
      <c r="E98" s="13"/>
    </row>
    <row r="99" spans="1:5" ht="15.75">
      <c r="A99" s="18"/>
      <c r="B99" s="20"/>
      <c r="C99" s="11"/>
      <c r="D99" s="15"/>
      <c r="E99" s="19"/>
    </row>
    <row r="100" spans="1:5" ht="15.75">
      <c r="A100" s="17"/>
      <c r="B100" s="20"/>
      <c r="C100" s="11"/>
      <c r="D100" s="12"/>
      <c r="E100" s="13"/>
    </row>
    <row r="101" spans="1:5" ht="15.75">
      <c r="A101" s="17"/>
      <c r="B101" s="20"/>
      <c r="C101" s="11"/>
      <c r="D101" s="12"/>
      <c r="E101" s="13"/>
    </row>
    <row r="102" spans="1:5" ht="15.75">
      <c r="A102" s="17"/>
      <c r="B102" s="17"/>
      <c r="C102" s="17"/>
      <c r="D102" s="24"/>
      <c r="E102" s="16"/>
    </row>
    <row r="103" spans="1:5" ht="15.75">
      <c r="A103" s="17"/>
      <c r="B103" s="17"/>
      <c r="C103" s="17"/>
      <c r="D103" s="25"/>
      <c r="E103" s="16"/>
    </row>
    <row r="104" spans="1:5" ht="15.75">
      <c r="A104" s="17"/>
      <c r="B104" s="17"/>
      <c r="C104" s="17"/>
      <c r="D104" s="25"/>
      <c r="E104" s="16"/>
    </row>
    <row r="105" spans="1:5" ht="15.75">
      <c r="A105" s="17"/>
      <c r="B105" s="17"/>
      <c r="C105" s="17"/>
      <c r="D105" s="25"/>
      <c r="E105" s="16"/>
    </row>
    <row r="106" spans="1:5" ht="15.75">
      <c r="A106" s="17"/>
      <c r="B106" s="17"/>
      <c r="C106" s="17"/>
      <c r="D106" s="25"/>
      <c r="E106" s="16"/>
    </row>
    <row r="107" spans="1:5" ht="15.75">
      <c r="A107" s="17"/>
      <c r="B107" s="17"/>
      <c r="C107" s="17"/>
      <c r="D107" s="25"/>
      <c r="E107" s="16"/>
    </row>
    <row r="108" spans="1:5" ht="15.75">
      <c r="A108" s="17"/>
      <c r="B108" s="17"/>
      <c r="C108" s="17"/>
      <c r="D108" s="25"/>
      <c r="E108" s="16"/>
    </row>
    <row r="109" spans="1:5" ht="15.75">
      <c r="A109" s="17"/>
      <c r="B109" s="17"/>
      <c r="C109" s="17"/>
      <c r="D109" s="25"/>
      <c r="E109" s="16"/>
    </row>
    <row r="110" spans="1:5" ht="15.75">
      <c r="A110" s="17"/>
      <c r="B110" s="17"/>
      <c r="C110" s="17"/>
      <c r="D110" s="25"/>
      <c r="E110" s="16"/>
    </row>
    <row r="111" spans="1:5" ht="15.75">
      <c r="A111" s="17"/>
      <c r="B111" s="17"/>
      <c r="C111" s="17"/>
      <c r="D111" s="25"/>
      <c r="E111" s="16"/>
    </row>
    <row r="112" spans="1:5" ht="15.75">
      <c r="A112" s="17"/>
      <c r="B112" s="17"/>
      <c r="C112" s="17"/>
      <c r="D112" s="25"/>
      <c r="E112" s="16"/>
    </row>
    <row r="113" spans="1:5" ht="15.75">
      <c r="A113" s="17"/>
      <c r="B113" s="17"/>
      <c r="C113" s="17"/>
      <c r="D113" s="25"/>
      <c r="E113" s="16"/>
    </row>
    <row r="114" spans="1:5" ht="15.75">
      <c r="A114" s="17"/>
      <c r="B114" s="17"/>
      <c r="C114" s="17"/>
      <c r="D114" s="25"/>
      <c r="E114" s="16"/>
    </row>
    <row r="115" spans="1:5" ht="15.75">
      <c r="A115" s="17"/>
      <c r="B115" s="17"/>
      <c r="C115" s="17"/>
      <c r="D115" s="25"/>
      <c r="E115" s="16"/>
    </row>
    <row r="116" spans="1:5" ht="15.75">
      <c r="A116" s="17"/>
      <c r="B116" s="17"/>
      <c r="C116" s="17"/>
      <c r="D116" s="25"/>
      <c r="E116" s="16"/>
    </row>
    <row r="117" spans="1:5" ht="15.75">
      <c r="A117" s="17"/>
      <c r="B117" s="17"/>
      <c r="C117" s="17"/>
      <c r="D117" s="25"/>
      <c r="E117" s="16"/>
    </row>
    <row r="118" spans="1:5" ht="15.75">
      <c r="A118" s="17"/>
      <c r="B118" s="17"/>
      <c r="C118" s="17"/>
      <c r="D118" s="25"/>
      <c r="E118" s="16"/>
    </row>
    <row r="119" spans="1:5" ht="15.75">
      <c r="A119" s="17"/>
      <c r="B119" s="17"/>
      <c r="C119" s="17"/>
      <c r="D119" s="25"/>
      <c r="E119" s="16"/>
    </row>
    <row r="120" spans="1:5" ht="15.75">
      <c r="A120" s="17"/>
      <c r="B120" s="17"/>
      <c r="C120" s="17"/>
      <c r="D120" s="25"/>
      <c r="E120" s="16"/>
    </row>
    <row r="121" spans="1:5" ht="15.75">
      <c r="A121" s="17"/>
      <c r="B121" s="17"/>
      <c r="C121" s="17"/>
      <c r="D121" s="25"/>
      <c r="E121" s="16"/>
    </row>
    <row r="122" spans="1:5" ht="15.75">
      <c r="A122" s="17"/>
      <c r="B122" s="17"/>
      <c r="C122" s="17"/>
      <c r="D122" s="25"/>
      <c r="E122" s="16"/>
    </row>
    <row r="123" spans="1:5" ht="15.75">
      <c r="A123" s="17"/>
      <c r="B123" s="17"/>
      <c r="C123" s="17"/>
      <c r="D123" s="25"/>
      <c r="E123" s="16"/>
    </row>
    <row r="124" spans="1:5" ht="15.75">
      <c r="A124" s="17"/>
      <c r="B124" s="17"/>
      <c r="C124" s="17"/>
      <c r="D124" s="25"/>
      <c r="E124" s="16"/>
    </row>
    <row r="125" spans="1:5" ht="15.75">
      <c r="A125" s="17"/>
      <c r="B125" s="17"/>
      <c r="C125" s="17"/>
      <c r="D125" s="25"/>
      <c r="E125" s="16"/>
    </row>
    <row r="126" spans="1:5" ht="15.75">
      <c r="A126" s="17"/>
      <c r="B126" s="17"/>
      <c r="C126" s="17"/>
      <c r="D126" s="25"/>
      <c r="E126" s="16"/>
    </row>
  </sheetData>
  <sheetProtection/>
  <mergeCells count="12">
    <mergeCell ref="A5:G5"/>
    <mergeCell ref="A1:G1"/>
    <mergeCell ref="A2:G2"/>
    <mergeCell ref="A3:G3"/>
    <mergeCell ref="E8:E9"/>
    <mergeCell ref="D7:D9"/>
    <mergeCell ref="C7:C9"/>
    <mergeCell ref="A6:G6"/>
    <mergeCell ref="B7:B9"/>
    <mergeCell ref="A7:A9"/>
    <mergeCell ref="E7:G7"/>
    <mergeCell ref="F8:G8"/>
  </mergeCells>
  <printOptions/>
  <pageMargins left="0.984251968503937" right="0.7874015748031497" top="0.7874015748031497" bottom="0.7874015748031497" header="0.5118110236220472" footer="0.5118110236220472"/>
  <pageSetup fitToHeight="0" fitToWidth="1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6"/>
  <sheetViews>
    <sheetView tabSelected="1" zoomScalePageLayoutView="0" workbookViewId="0" topLeftCell="A1">
      <selection activeCell="B3" sqref="B3:H3"/>
    </sheetView>
  </sheetViews>
  <sheetFormatPr defaultColWidth="9.00390625" defaultRowHeight="12.75"/>
  <cols>
    <col min="1" max="1" width="4.875" style="0" customWidth="1"/>
    <col min="2" max="2" width="5.25390625" style="26" customWidth="1"/>
    <col min="3" max="3" width="13.25390625" style="26" customWidth="1"/>
    <col min="4" max="4" width="4.75390625" style="26" customWidth="1"/>
    <col min="5" max="5" width="50.875" style="7" customWidth="1"/>
    <col min="6" max="6" width="9.25390625" style="27" customWidth="1"/>
    <col min="7" max="7" width="10.125" style="6" customWidth="1"/>
    <col min="8" max="8" width="10.375" style="6" customWidth="1"/>
    <col min="9" max="9" width="9.125" style="4" customWidth="1"/>
    <col min="12" max="12" width="10.375" style="0" customWidth="1"/>
  </cols>
  <sheetData>
    <row r="1" spans="2:8" ht="15.75">
      <c r="B1" s="89" t="s">
        <v>112</v>
      </c>
      <c r="C1" s="89"/>
      <c r="D1" s="89"/>
      <c r="E1" s="89"/>
      <c r="F1" s="89"/>
      <c r="G1" s="89"/>
      <c r="H1" s="89"/>
    </row>
    <row r="2" spans="2:8" ht="15.75">
      <c r="B2" s="89" t="s">
        <v>92</v>
      </c>
      <c r="C2" s="89"/>
      <c r="D2" s="89"/>
      <c r="E2" s="89"/>
      <c r="F2" s="89"/>
      <c r="G2" s="89"/>
      <c r="H2" s="89"/>
    </row>
    <row r="3" spans="2:8" ht="15.75">
      <c r="B3" s="89" t="s">
        <v>209</v>
      </c>
      <c r="C3" s="89"/>
      <c r="D3" s="89"/>
      <c r="E3" s="89"/>
      <c r="F3" s="89"/>
      <c r="G3" s="89"/>
      <c r="H3" s="89"/>
    </row>
    <row r="5" spans="1:8" ht="60.75" customHeight="1">
      <c r="A5" s="88" t="s">
        <v>206</v>
      </c>
      <c r="B5" s="88"/>
      <c r="C5" s="88"/>
      <c r="D5" s="88"/>
      <c r="E5" s="88"/>
      <c r="F5" s="88"/>
      <c r="G5" s="88"/>
      <c r="H5" s="88"/>
    </row>
    <row r="6" spans="2:8" ht="15.75">
      <c r="B6" s="109"/>
      <c r="C6" s="109"/>
      <c r="D6" s="109"/>
      <c r="E6" s="109"/>
      <c r="F6" s="109"/>
      <c r="G6" s="110"/>
      <c r="H6" s="110"/>
    </row>
    <row r="7" spans="1:8" ht="15.75">
      <c r="A7" s="115" t="s">
        <v>20</v>
      </c>
      <c r="B7" s="106" t="s">
        <v>24</v>
      </c>
      <c r="C7" s="106" t="s">
        <v>0</v>
      </c>
      <c r="D7" s="106" t="s">
        <v>1</v>
      </c>
      <c r="E7" s="106" t="s">
        <v>2</v>
      </c>
      <c r="F7" s="99" t="s">
        <v>79</v>
      </c>
      <c r="G7" s="100"/>
      <c r="H7" s="101"/>
    </row>
    <row r="8" spans="1:8" ht="15.75">
      <c r="A8" s="115"/>
      <c r="B8" s="107"/>
      <c r="C8" s="107"/>
      <c r="D8" s="107"/>
      <c r="E8" s="107"/>
      <c r="F8" s="113" t="s">
        <v>84</v>
      </c>
      <c r="G8" s="111" t="s">
        <v>83</v>
      </c>
      <c r="H8" s="112"/>
    </row>
    <row r="9" spans="1:9" ht="15.75">
      <c r="A9" s="115"/>
      <c r="B9" s="108"/>
      <c r="C9" s="108"/>
      <c r="D9" s="108"/>
      <c r="E9" s="108"/>
      <c r="F9" s="114"/>
      <c r="G9" s="28" t="s">
        <v>91</v>
      </c>
      <c r="H9" s="28" t="s">
        <v>94</v>
      </c>
      <c r="I9" s="5"/>
    </row>
    <row r="10" spans="1:8" ht="15.75">
      <c r="A10" s="40">
        <v>1</v>
      </c>
      <c r="B10" s="8">
        <v>2</v>
      </c>
      <c r="C10" s="8">
        <v>3</v>
      </c>
      <c r="D10" s="8">
        <v>4</v>
      </c>
      <c r="E10" s="8">
        <v>5</v>
      </c>
      <c r="F10" s="29">
        <v>6</v>
      </c>
      <c r="G10" s="29">
        <v>7</v>
      </c>
      <c r="H10" s="29">
        <v>8</v>
      </c>
    </row>
    <row r="11" spans="1:8" ht="15.75">
      <c r="A11" s="86" t="s">
        <v>113</v>
      </c>
      <c r="B11" s="30" t="s">
        <v>25</v>
      </c>
      <c r="C11" s="30"/>
      <c r="D11" s="30"/>
      <c r="E11" s="82" t="s">
        <v>4</v>
      </c>
      <c r="F11" s="31">
        <f>F12+F17+F26+F23</f>
        <v>1972.9499999999998</v>
      </c>
      <c r="G11" s="31">
        <f>G12+G17+G23+G26</f>
        <v>1951.9699999999998</v>
      </c>
      <c r="H11" s="31">
        <f>H12+H17+H23+H26</f>
        <v>1951.9699999999998</v>
      </c>
    </row>
    <row r="12" spans="1:8" ht="47.25">
      <c r="A12" s="40"/>
      <c r="B12" s="32" t="s">
        <v>26</v>
      </c>
      <c r="C12" s="32"/>
      <c r="D12" s="32"/>
      <c r="E12" s="72" t="s">
        <v>27</v>
      </c>
      <c r="F12" s="33">
        <f>F13</f>
        <v>407.1</v>
      </c>
      <c r="G12" s="33">
        <f aca="true" t="shared" si="0" ref="G12:H14">G13</f>
        <v>407.1</v>
      </c>
      <c r="H12" s="33">
        <f t="shared" si="0"/>
        <v>407.1</v>
      </c>
    </row>
    <row r="13" spans="1:8" ht="31.5">
      <c r="A13" s="40"/>
      <c r="B13" s="32" t="s">
        <v>26</v>
      </c>
      <c r="C13" s="32" t="s">
        <v>64</v>
      </c>
      <c r="D13" s="32"/>
      <c r="E13" s="72" t="s">
        <v>28</v>
      </c>
      <c r="F13" s="33">
        <f>F14</f>
        <v>407.1</v>
      </c>
      <c r="G13" s="33">
        <f t="shared" si="0"/>
        <v>407.1</v>
      </c>
      <c r="H13" s="33">
        <f t="shared" si="0"/>
        <v>407.1</v>
      </c>
    </row>
    <row r="14" spans="1:8" ht="31.5">
      <c r="A14" s="40"/>
      <c r="B14" s="32" t="s">
        <v>26</v>
      </c>
      <c r="C14" s="32" t="s">
        <v>62</v>
      </c>
      <c r="D14" s="32"/>
      <c r="E14" s="72" t="s">
        <v>29</v>
      </c>
      <c r="F14" s="33">
        <f>F15</f>
        <v>407.1</v>
      </c>
      <c r="G14" s="33">
        <f t="shared" si="0"/>
        <v>407.1</v>
      </c>
      <c r="H14" s="33">
        <f t="shared" si="0"/>
        <v>407.1</v>
      </c>
    </row>
    <row r="15" spans="1:8" ht="15.75">
      <c r="A15" s="40"/>
      <c r="B15" s="32" t="s">
        <v>26</v>
      </c>
      <c r="C15" s="32" t="s">
        <v>63</v>
      </c>
      <c r="D15" s="32"/>
      <c r="E15" s="72" t="s">
        <v>15</v>
      </c>
      <c r="F15" s="33">
        <f>F16</f>
        <v>407.1</v>
      </c>
      <c r="G15" s="33">
        <f>G16</f>
        <v>407.1</v>
      </c>
      <c r="H15" s="33">
        <f>H16</f>
        <v>407.1</v>
      </c>
    </row>
    <row r="16" spans="1:8" ht="78.75">
      <c r="A16" s="40"/>
      <c r="B16" s="32" t="s">
        <v>26</v>
      </c>
      <c r="C16" s="32" t="s">
        <v>63</v>
      </c>
      <c r="D16" s="32" t="s">
        <v>30</v>
      </c>
      <c r="E16" s="72" t="s">
        <v>31</v>
      </c>
      <c r="F16" s="33">
        <v>407.1</v>
      </c>
      <c r="G16" s="33">
        <v>407.1</v>
      </c>
      <c r="H16" s="33">
        <v>407.1</v>
      </c>
    </row>
    <row r="17" spans="1:8" ht="63">
      <c r="A17" s="40"/>
      <c r="B17" s="32" t="s">
        <v>32</v>
      </c>
      <c r="C17" s="32"/>
      <c r="D17" s="32"/>
      <c r="E17" s="72" t="s">
        <v>33</v>
      </c>
      <c r="F17" s="33">
        <f>F18</f>
        <v>1520.6999999999998</v>
      </c>
      <c r="G17" s="33">
        <f aca="true" t="shared" si="1" ref="G17:H19">G18</f>
        <v>1499.7199999999998</v>
      </c>
      <c r="H17" s="33">
        <f t="shared" si="1"/>
        <v>1499.7199999999998</v>
      </c>
    </row>
    <row r="18" spans="1:8" ht="31.5">
      <c r="A18" s="40"/>
      <c r="B18" s="32" t="s">
        <v>32</v>
      </c>
      <c r="C18" s="32" t="s">
        <v>64</v>
      </c>
      <c r="D18" s="32"/>
      <c r="E18" s="72" t="s">
        <v>28</v>
      </c>
      <c r="F18" s="33">
        <f>F19</f>
        <v>1520.6999999999998</v>
      </c>
      <c r="G18" s="33">
        <f t="shared" si="1"/>
        <v>1499.7199999999998</v>
      </c>
      <c r="H18" s="33">
        <f t="shared" si="1"/>
        <v>1499.7199999999998</v>
      </c>
    </row>
    <row r="19" spans="1:8" ht="31.5">
      <c r="A19" s="40"/>
      <c r="B19" s="32" t="s">
        <v>32</v>
      </c>
      <c r="C19" s="32" t="s">
        <v>62</v>
      </c>
      <c r="D19" s="32"/>
      <c r="E19" s="72" t="s">
        <v>29</v>
      </c>
      <c r="F19" s="33">
        <f>F20</f>
        <v>1520.6999999999998</v>
      </c>
      <c r="G19" s="33">
        <f t="shared" si="1"/>
        <v>1499.7199999999998</v>
      </c>
      <c r="H19" s="33">
        <f t="shared" si="1"/>
        <v>1499.7199999999998</v>
      </c>
    </row>
    <row r="20" spans="1:8" ht="33.75" customHeight="1">
      <c r="A20" s="40"/>
      <c r="B20" s="32" t="s">
        <v>32</v>
      </c>
      <c r="C20" s="32" t="s">
        <v>65</v>
      </c>
      <c r="D20" s="32"/>
      <c r="E20" s="72" t="s">
        <v>34</v>
      </c>
      <c r="F20" s="33">
        <f>F21+F22</f>
        <v>1520.6999999999998</v>
      </c>
      <c r="G20" s="33">
        <f>G21+G22</f>
        <v>1499.7199999999998</v>
      </c>
      <c r="H20" s="33">
        <f>H21+H22</f>
        <v>1499.7199999999998</v>
      </c>
    </row>
    <row r="21" spans="1:8" ht="78.75">
      <c r="A21" s="40"/>
      <c r="B21" s="32" t="s">
        <v>32</v>
      </c>
      <c r="C21" s="32" t="s">
        <v>65</v>
      </c>
      <c r="D21" s="32" t="s">
        <v>30</v>
      </c>
      <c r="E21" s="72" t="s">
        <v>31</v>
      </c>
      <c r="F21" s="33">
        <v>1052.6</v>
      </c>
      <c r="G21" s="33">
        <v>1052.6</v>
      </c>
      <c r="H21" s="33">
        <v>1052.6</v>
      </c>
    </row>
    <row r="22" spans="1:8" ht="31.5">
      <c r="A22" s="40"/>
      <c r="B22" s="32" t="s">
        <v>32</v>
      </c>
      <c r="C22" s="32" t="s">
        <v>65</v>
      </c>
      <c r="D22" s="32" t="s">
        <v>35</v>
      </c>
      <c r="E22" s="72" t="s">
        <v>61</v>
      </c>
      <c r="F22" s="33">
        <v>468.1</v>
      </c>
      <c r="G22" s="33">
        <v>447.12</v>
      </c>
      <c r="H22" s="33">
        <v>447.12</v>
      </c>
    </row>
    <row r="23" spans="1:8" ht="15.75">
      <c r="A23" s="40"/>
      <c r="B23" s="32" t="s">
        <v>85</v>
      </c>
      <c r="C23" s="32"/>
      <c r="D23" s="32"/>
      <c r="E23" s="72" t="s">
        <v>86</v>
      </c>
      <c r="F23" s="33">
        <f aca="true" t="shared" si="2" ref="F23:H24">F24</f>
        <v>1</v>
      </c>
      <c r="G23" s="33">
        <f t="shared" si="2"/>
        <v>1</v>
      </c>
      <c r="H23" s="33">
        <f t="shared" si="2"/>
        <v>1</v>
      </c>
    </row>
    <row r="24" spans="1:8" ht="15.75">
      <c r="A24" s="40"/>
      <c r="B24" s="32" t="s">
        <v>85</v>
      </c>
      <c r="C24" s="32" t="s">
        <v>87</v>
      </c>
      <c r="D24" s="32"/>
      <c r="E24" s="72" t="s">
        <v>88</v>
      </c>
      <c r="F24" s="33">
        <f t="shared" si="2"/>
        <v>1</v>
      </c>
      <c r="G24" s="33">
        <f t="shared" si="2"/>
        <v>1</v>
      </c>
      <c r="H24" s="33">
        <f t="shared" si="2"/>
        <v>1</v>
      </c>
    </row>
    <row r="25" spans="1:8" ht="15.75">
      <c r="A25" s="40"/>
      <c r="B25" s="32" t="s">
        <v>85</v>
      </c>
      <c r="C25" s="32" t="s">
        <v>87</v>
      </c>
      <c r="D25" s="32" t="s">
        <v>36</v>
      </c>
      <c r="E25" s="72" t="s">
        <v>37</v>
      </c>
      <c r="F25" s="33">
        <v>1</v>
      </c>
      <c r="G25" s="33">
        <v>1</v>
      </c>
      <c r="H25" s="33">
        <v>1</v>
      </c>
    </row>
    <row r="26" spans="1:8" ht="15.75">
      <c r="A26" s="40"/>
      <c r="B26" s="32" t="s">
        <v>58</v>
      </c>
      <c r="C26" s="32"/>
      <c r="D26" s="32"/>
      <c r="E26" s="72" t="s">
        <v>59</v>
      </c>
      <c r="F26" s="33">
        <f>F27</f>
        <v>44.15</v>
      </c>
      <c r="G26" s="33">
        <f>G27</f>
        <v>44.15</v>
      </c>
      <c r="H26" s="33">
        <f>H27</f>
        <v>44.15</v>
      </c>
    </row>
    <row r="27" spans="1:8" ht="31.5">
      <c r="A27" s="40"/>
      <c r="B27" s="32" t="s">
        <v>58</v>
      </c>
      <c r="C27" s="32" t="s">
        <v>64</v>
      </c>
      <c r="D27" s="32"/>
      <c r="E27" s="72" t="s">
        <v>28</v>
      </c>
      <c r="F27" s="33">
        <f>F28+F30+F32+F34</f>
        <v>44.15</v>
      </c>
      <c r="G27" s="33">
        <f>G28+G30+G32+G34</f>
        <v>44.15</v>
      </c>
      <c r="H27" s="33">
        <f>H28+H30+H32+H34</f>
        <v>44.15</v>
      </c>
    </row>
    <row r="28" spans="1:8" ht="94.5">
      <c r="A28" s="40"/>
      <c r="B28" s="32" t="s">
        <v>58</v>
      </c>
      <c r="C28" s="32" t="s">
        <v>95</v>
      </c>
      <c r="D28" s="32"/>
      <c r="E28" s="72" t="s">
        <v>60</v>
      </c>
      <c r="F28" s="33">
        <f>F29</f>
        <v>0.15</v>
      </c>
      <c r="G28" s="33">
        <f>G29</f>
        <v>0.15</v>
      </c>
      <c r="H28" s="33">
        <f>H29</f>
        <v>0.15</v>
      </c>
    </row>
    <row r="29" spans="1:8" ht="31.5">
      <c r="A29" s="40"/>
      <c r="B29" s="32" t="s">
        <v>58</v>
      </c>
      <c r="C29" s="32" t="s">
        <v>95</v>
      </c>
      <c r="D29" s="32" t="s">
        <v>35</v>
      </c>
      <c r="E29" s="72" t="s">
        <v>61</v>
      </c>
      <c r="F29" s="33">
        <v>0.15</v>
      </c>
      <c r="G29" s="33">
        <v>0.15</v>
      </c>
      <c r="H29" s="33">
        <v>0.15</v>
      </c>
    </row>
    <row r="30" spans="1:8" ht="47.25">
      <c r="A30" s="40"/>
      <c r="B30" s="32" t="s">
        <v>58</v>
      </c>
      <c r="C30" s="32" t="s">
        <v>81</v>
      </c>
      <c r="D30" s="32"/>
      <c r="E30" s="72" t="s">
        <v>82</v>
      </c>
      <c r="F30" s="33">
        <f>F31</f>
        <v>11</v>
      </c>
      <c r="G30" s="33">
        <f>G31</f>
        <v>11</v>
      </c>
      <c r="H30" s="33">
        <f>H31</f>
        <v>11</v>
      </c>
    </row>
    <row r="31" spans="1:8" ht="31.5">
      <c r="A31" s="40"/>
      <c r="B31" s="32" t="s">
        <v>58</v>
      </c>
      <c r="C31" s="32" t="s">
        <v>81</v>
      </c>
      <c r="D31" s="32" t="s">
        <v>35</v>
      </c>
      <c r="E31" s="72" t="s">
        <v>61</v>
      </c>
      <c r="F31" s="33">
        <v>11</v>
      </c>
      <c r="G31" s="33">
        <v>11</v>
      </c>
      <c r="H31" s="33">
        <v>11</v>
      </c>
    </row>
    <row r="32" spans="1:8" ht="31.5">
      <c r="A32" s="40"/>
      <c r="B32" s="32" t="s">
        <v>58</v>
      </c>
      <c r="C32" s="32" t="s">
        <v>96</v>
      </c>
      <c r="D32" s="32"/>
      <c r="E32" s="72" t="s">
        <v>97</v>
      </c>
      <c r="F32" s="33">
        <f>F33</f>
        <v>8</v>
      </c>
      <c r="G32" s="33">
        <f>G33</f>
        <v>8</v>
      </c>
      <c r="H32" s="33">
        <f>H33</f>
        <v>8</v>
      </c>
    </row>
    <row r="33" spans="1:8" ht="31.5">
      <c r="A33" s="40"/>
      <c r="B33" s="32" t="s">
        <v>58</v>
      </c>
      <c r="C33" s="32" t="s">
        <v>96</v>
      </c>
      <c r="D33" s="32" t="s">
        <v>35</v>
      </c>
      <c r="E33" s="72" t="s">
        <v>61</v>
      </c>
      <c r="F33" s="33">
        <v>8</v>
      </c>
      <c r="G33" s="33">
        <v>8</v>
      </c>
      <c r="H33" s="33">
        <v>8</v>
      </c>
    </row>
    <row r="34" spans="1:8" ht="31.5">
      <c r="A34" s="40"/>
      <c r="B34" s="32" t="s">
        <v>58</v>
      </c>
      <c r="C34" s="32" t="s">
        <v>98</v>
      </c>
      <c r="D34" s="32"/>
      <c r="E34" s="72" t="s">
        <v>99</v>
      </c>
      <c r="F34" s="33">
        <f>F35</f>
        <v>25</v>
      </c>
      <c r="G34" s="33">
        <f>G35</f>
        <v>25</v>
      </c>
      <c r="H34" s="33">
        <f>H35</f>
        <v>25</v>
      </c>
    </row>
    <row r="35" spans="1:8" ht="31.5">
      <c r="A35" s="40"/>
      <c r="B35" s="32" t="s">
        <v>58</v>
      </c>
      <c r="C35" s="32" t="s">
        <v>98</v>
      </c>
      <c r="D35" s="32" t="s">
        <v>35</v>
      </c>
      <c r="E35" s="72" t="s">
        <v>61</v>
      </c>
      <c r="F35" s="33">
        <v>25</v>
      </c>
      <c r="G35" s="33">
        <v>25</v>
      </c>
      <c r="H35" s="33">
        <v>25</v>
      </c>
    </row>
    <row r="36" spans="1:8" ht="15.75">
      <c r="A36" s="40"/>
      <c r="B36" s="30" t="s">
        <v>38</v>
      </c>
      <c r="C36" s="30"/>
      <c r="D36" s="30"/>
      <c r="E36" s="82" t="s">
        <v>14</v>
      </c>
      <c r="F36" s="31">
        <f>F37</f>
        <v>80.6</v>
      </c>
      <c r="G36" s="31">
        <f aca="true" t="shared" si="3" ref="G36:H38">G37</f>
        <v>81.39999999999999</v>
      </c>
      <c r="H36" s="31">
        <f t="shared" si="3"/>
        <v>84.7</v>
      </c>
    </row>
    <row r="37" spans="1:8" ht="15.75">
      <c r="A37" s="40"/>
      <c r="B37" s="32" t="s">
        <v>39</v>
      </c>
      <c r="C37" s="32"/>
      <c r="D37" s="32"/>
      <c r="E37" s="72" t="s">
        <v>40</v>
      </c>
      <c r="F37" s="33">
        <f>F38</f>
        <v>80.6</v>
      </c>
      <c r="G37" s="33">
        <f t="shared" si="3"/>
        <v>81.39999999999999</v>
      </c>
      <c r="H37" s="33">
        <f t="shared" si="3"/>
        <v>84.7</v>
      </c>
    </row>
    <row r="38" spans="1:8" ht="31.5">
      <c r="A38" s="40"/>
      <c r="B38" s="32" t="s">
        <v>39</v>
      </c>
      <c r="C38" s="32" t="s">
        <v>90</v>
      </c>
      <c r="D38" s="32"/>
      <c r="E38" s="72" t="s">
        <v>51</v>
      </c>
      <c r="F38" s="33">
        <f>F39</f>
        <v>80.6</v>
      </c>
      <c r="G38" s="33">
        <f t="shared" si="3"/>
        <v>81.39999999999999</v>
      </c>
      <c r="H38" s="33">
        <f t="shared" si="3"/>
        <v>84.7</v>
      </c>
    </row>
    <row r="39" spans="1:8" ht="78.75">
      <c r="A39" s="40"/>
      <c r="B39" s="32" t="s">
        <v>39</v>
      </c>
      <c r="C39" s="32" t="s">
        <v>89</v>
      </c>
      <c r="D39" s="32"/>
      <c r="E39" s="72" t="s">
        <v>41</v>
      </c>
      <c r="F39" s="33">
        <f>F40+F41</f>
        <v>80.6</v>
      </c>
      <c r="G39" s="33">
        <f>G40+G41</f>
        <v>81.39999999999999</v>
      </c>
      <c r="H39" s="33">
        <f>H40+H41</f>
        <v>84.7</v>
      </c>
    </row>
    <row r="40" spans="1:8" ht="78.75">
      <c r="A40" s="40"/>
      <c r="B40" s="32" t="s">
        <v>39</v>
      </c>
      <c r="C40" s="32" t="s">
        <v>89</v>
      </c>
      <c r="D40" s="32" t="s">
        <v>30</v>
      </c>
      <c r="E40" s="72" t="s">
        <v>31</v>
      </c>
      <c r="F40" s="33">
        <v>73.97</v>
      </c>
      <c r="G40" s="33">
        <v>74.71</v>
      </c>
      <c r="H40" s="33">
        <v>77.73</v>
      </c>
    </row>
    <row r="41" spans="1:8" ht="31.5">
      <c r="A41" s="40"/>
      <c r="B41" s="32" t="s">
        <v>39</v>
      </c>
      <c r="C41" s="32" t="s">
        <v>89</v>
      </c>
      <c r="D41" s="32" t="s">
        <v>35</v>
      </c>
      <c r="E41" s="72" t="s">
        <v>61</v>
      </c>
      <c r="F41" s="33">
        <v>6.63</v>
      </c>
      <c r="G41" s="33">
        <v>6.69</v>
      </c>
      <c r="H41" s="33">
        <v>6.97</v>
      </c>
    </row>
    <row r="42" spans="1:8" ht="31.5">
      <c r="A42" s="40"/>
      <c r="B42" s="30" t="s">
        <v>52</v>
      </c>
      <c r="C42" s="30"/>
      <c r="D42" s="30"/>
      <c r="E42" s="82" t="s">
        <v>53</v>
      </c>
      <c r="F42" s="31">
        <f>F43</f>
        <v>100</v>
      </c>
      <c r="G42" s="31">
        <f aca="true" t="shared" si="4" ref="G42:H45">G43</f>
        <v>100</v>
      </c>
      <c r="H42" s="31">
        <f t="shared" si="4"/>
        <v>100</v>
      </c>
    </row>
    <row r="43" spans="1:8" ht="15.75">
      <c r="A43" s="40"/>
      <c r="B43" s="32" t="s">
        <v>54</v>
      </c>
      <c r="C43" s="32"/>
      <c r="D43" s="32"/>
      <c r="E43" s="72" t="s">
        <v>55</v>
      </c>
      <c r="F43" s="33">
        <f>F44</f>
        <v>100</v>
      </c>
      <c r="G43" s="33">
        <f t="shared" si="4"/>
        <v>100</v>
      </c>
      <c r="H43" s="33">
        <f t="shared" si="4"/>
        <v>100</v>
      </c>
    </row>
    <row r="44" spans="1:8" ht="78.75">
      <c r="A44" s="40"/>
      <c r="B44" s="32" t="s">
        <v>54</v>
      </c>
      <c r="C44" s="32" t="s">
        <v>110</v>
      </c>
      <c r="D44" s="32"/>
      <c r="E44" s="72" t="s">
        <v>205</v>
      </c>
      <c r="F44" s="33">
        <f>F45</f>
        <v>100</v>
      </c>
      <c r="G44" s="33">
        <f t="shared" si="4"/>
        <v>100</v>
      </c>
      <c r="H44" s="33">
        <f t="shared" si="4"/>
        <v>100</v>
      </c>
    </row>
    <row r="45" spans="1:8" ht="47.25">
      <c r="A45" s="40"/>
      <c r="B45" s="32" t="s">
        <v>54</v>
      </c>
      <c r="C45" s="32" t="s">
        <v>111</v>
      </c>
      <c r="D45" s="32"/>
      <c r="E45" s="72" t="s">
        <v>56</v>
      </c>
      <c r="F45" s="33">
        <f>F46</f>
        <v>100</v>
      </c>
      <c r="G45" s="33">
        <f t="shared" si="4"/>
        <v>100</v>
      </c>
      <c r="H45" s="33">
        <f t="shared" si="4"/>
        <v>100</v>
      </c>
    </row>
    <row r="46" spans="1:8" ht="31.5">
      <c r="A46" s="40"/>
      <c r="B46" s="32" t="s">
        <v>54</v>
      </c>
      <c r="C46" s="32" t="s">
        <v>111</v>
      </c>
      <c r="D46" s="32" t="s">
        <v>35</v>
      </c>
      <c r="E46" s="72" t="s">
        <v>61</v>
      </c>
      <c r="F46" s="33">
        <v>100</v>
      </c>
      <c r="G46" s="33">
        <v>100</v>
      </c>
      <c r="H46" s="33">
        <v>100</v>
      </c>
    </row>
    <row r="47" spans="1:8" ht="15.75">
      <c r="A47" s="40"/>
      <c r="B47" s="30" t="s">
        <v>42</v>
      </c>
      <c r="C47" s="30"/>
      <c r="D47" s="30"/>
      <c r="E47" s="82" t="s">
        <v>43</v>
      </c>
      <c r="F47" s="31">
        <f aca="true" t="shared" si="5" ref="F47:H49">F48</f>
        <v>369.5</v>
      </c>
      <c r="G47" s="31">
        <f t="shared" si="5"/>
        <v>412.3</v>
      </c>
      <c r="H47" s="31">
        <f t="shared" si="5"/>
        <v>471.7</v>
      </c>
    </row>
    <row r="48" spans="1:8" ht="15.75">
      <c r="A48" s="40"/>
      <c r="B48" s="32" t="s">
        <v>44</v>
      </c>
      <c r="C48" s="32"/>
      <c r="D48" s="32"/>
      <c r="E48" s="72" t="s">
        <v>45</v>
      </c>
      <c r="F48" s="33">
        <f t="shared" si="5"/>
        <v>369.5</v>
      </c>
      <c r="G48" s="33">
        <f t="shared" si="5"/>
        <v>412.3</v>
      </c>
      <c r="H48" s="33">
        <f t="shared" si="5"/>
        <v>471.7</v>
      </c>
    </row>
    <row r="49" spans="1:8" ht="31.5">
      <c r="A49" s="40"/>
      <c r="B49" s="32" t="s">
        <v>44</v>
      </c>
      <c r="C49" s="32" t="s">
        <v>64</v>
      </c>
      <c r="D49" s="32"/>
      <c r="E49" s="72" t="s">
        <v>28</v>
      </c>
      <c r="F49" s="33">
        <f t="shared" si="5"/>
        <v>369.5</v>
      </c>
      <c r="G49" s="33">
        <f t="shared" si="5"/>
        <v>412.3</v>
      </c>
      <c r="H49" s="33">
        <f t="shared" si="5"/>
        <v>471.7</v>
      </c>
    </row>
    <row r="50" spans="1:8" ht="31.5">
      <c r="A50" s="40"/>
      <c r="B50" s="32" t="s">
        <v>44</v>
      </c>
      <c r="C50" s="32" t="s">
        <v>66</v>
      </c>
      <c r="D50" s="32"/>
      <c r="E50" s="72" t="s">
        <v>80</v>
      </c>
      <c r="F50" s="33">
        <f>F51+F53</f>
        <v>369.5</v>
      </c>
      <c r="G50" s="33">
        <f>G51+G53</f>
        <v>412.3</v>
      </c>
      <c r="H50" s="33">
        <f>H51+H53</f>
        <v>471.7</v>
      </c>
    </row>
    <row r="51" spans="1:8" ht="63">
      <c r="A51" s="40"/>
      <c r="B51" s="32" t="s">
        <v>44</v>
      </c>
      <c r="C51" s="32" t="s">
        <v>67</v>
      </c>
      <c r="D51" s="32"/>
      <c r="E51" s="72" t="s">
        <v>75</v>
      </c>
      <c r="F51" s="33">
        <f>F52</f>
        <v>349.5</v>
      </c>
      <c r="G51" s="33">
        <f>G52</f>
        <v>392.3</v>
      </c>
      <c r="H51" s="33">
        <f>H52</f>
        <v>451.7</v>
      </c>
    </row>
    <row r="52" spans="1:8" ht="31.5">
      <c r="A52" s="40"/>
      <c r="B52" s="32" t="s">
        <v>44</v>
      </c>
      <c r="C52" s="32" t="s">
        <v>67</v>
      </c>
      <c r="D52" s="32" t="s">
        <v>35</v>
      </c>
      <c r="E52" s="72" t="s">
        <v>61</v>
      </c>
      <c r="F52" s="33">
        <v>349.5</v>
      </c>
      <c r="G52" s="33">
        <v>392.3</v>
      </c>
      <c r="H52" s="33">
        <v>451.7</v>
      </c>
    </row>
    <row r="53" spans="1:8" ht="47.25">
      <c r="A53" s="40"/>
      <c r="B53" s="32" t="s">
        <v>44</v>
      </c>
      <c r="C53" s="32" t="s">
        <v>68</v>
      </c>
      <c r="D53" s="32"/>
      <c r="E53" s="72" t="s">
        <v>69</v>
      </c>
      <c r="F53" s="33">
        <f>F54</f>
        <v>20</v>
      </c>
      <c r="G53" s="33">
        <f>G54</f>
        <v>20</v>
      </c>
      <c r="H53" s="33">
        <f>H54</f>
        <v>20</v>
      </c>
    </row>
    <row r="54" spans="1:8" ht="31.5">
      <c r="A54" s="40"/>
      <c r="B54" s="32" t="s">
        <v>44</v>
      </c>
      <c r="C54" s="32" t="s">
        <v>68</v>
      </c>
      <c r="D54" s="32" t="s">
        <v>35</v>
      </c>
      <c r="E54" s="72" t="s">
        <v>61</v>
      </c>
      <c r="F54" s="33">
        <v>20</v>
      </c>
      <c r="G54" s="33">
        <v>20</v>
      </c>
      <c r="H54" s="33">
        <v>20</v>
      </c>
    </row>
    <row r="55" spans="1:8" ht="15.75">
      <c r="A55" s="40"/>
      <c r="B55" s="30" t="s">
        <v>46</v>
      </c>
      <c r="C55" s="30"/>
      <c r="D55" s="30"/>
      <c r="E55" s="82" t="s">
        <v>13</v>
      </c>
      <c r="F55" s="31">
        <f>F56+F60</f>
        <v>4575.1</v>
      </c>
      <c r="G55" s="31">
        <f>G56+G60</f>
        <v>2390.4</v>
      </c>
      <c r="H55" s="31">
        <f>H56+H60</f>
        <v>2390.4</v>
      </c>
    </row>
    <row r="56" spans="1:8" ht="22.5" customHeight="1">
      <c r="A56" s="40"/>
      <c r="B56" s="32" t="s">
        <v>100</v>
      </c>
      <c r="C56" s="32"/>
      <c r="D56" s="32"/>
      <c r="E56" s="72" t="s">
        <v>101</v>
      </c>
      <c r="F56" s="33">
        <f aca="true" t="shared" si="6" ref="F56:H58">F57</f>
        <v>2594</v>
      </c>
      <c r="G56" s="33">
        <f t="shared" si="6"/>
        <v>500</v>
      </c>
      <c r="H56" s="33">
        <f t="shared" si="6"/>
        <v>500</v>
      </c>
    </row>
    <row r="57" spans="1:8" ht="31.5">
      <c r="A57" s="40"/>
      <c r="B57" s="32" t="s">
        <v>100</v>
      </c>
      <c r="C57" s="32" t="s">
        <v>64</v>
      </c>
      <c r="D57" s="32"/>
      <c r="E57" s="72" t="s">
        <v>28</v>
      </c>
      <c r="F57" s="33">
        <f t="shared" si="6"/>
        <v>2594</v>
      </c>
      <c r="G57" s="33">
        <f t="shared" si="6"/>
        <v>500</v>
      </c>
      <c r="H57" s="33">
        <f t="shared" si="6"/>
        <v>500</v>
      </c>
    </row>
    <row r="58" spans="1:8" ht="16.5" customHeight="1">
      <c r="A58" s="40"/>
      <c r="B58" s="32" t="s">
        <v>100</v>
      </c>
      <c r="C58" s="32" t="s">
        <v>102</v>
      </c>
      <c r="D58" s="32"/>
      <c r="E58" s="72" t="s">
        <v>101</v>
      </c>
      <c r="F58" s="33">
        <f t="shared" si="6"/>
        <v>2594</v>
      </c>
      <c r="G58" s="33">
        <f t="shared" si="6"/>
        <v>500</v>
      </c>
      <c r="H58" s="33">
        <f t="shared" si="6"/>
        <v>500</v>
      </c>
    </row>
    <row r="59" spans="1:8" ht="31.5">
      <c r="A59" s="40"/>
      <c r="B59" s="32" t="s">
        <v>100</v>
      </c>
      <c r="C59" s="32" t="s">
        <v>102</v>
      </c>
      <c r="D59" s="32" t="s">
        <v>35</v>
      </c>
      <c r="E59" s="72" t="s">
        <v>61</v>
      </c>
      <c r="F59" s="33">
        <v>2594</v>
      </c>
      <c r="G59" s="33">
        <v>500</v>
      </c>
      <c r="H59" s="33">
        <v>500</v>
      </c>
    </row>
    <row r="60" spans="1:8" ht="15.75">
      <c r="A60" s="40"/>
      <c r="B60" s="32" t="s">
        <v>47</v>
      </c>
      <c r="C60" s="32"/>
      <c r="D60" s="32"/>
      <c r="E60" s="72" t="s">
        <v>16</v>
      </c>
      <c r="F60" s="33">
        <f aca="true" t="shared" si="7" ref="F60:H61">F61</f>
        <v>1981.1</v>
      </c>
      <c r="G60" s="33">
        <f t="shared" si="7"/>
        <v>1890.4</v>
      </c>
      <c r="H60" s="33">
        <f t="shared" si="7"/>
        <v>1890.4</v>
      </c>
    </row>
    <row r="61" spans="1:8" ht="31.5">
      <c r="A61" s="40"/>
      <c r="B61" s="32" t="s">
        <v>47</v>
      </c>
      <c r="C61" s="32" t="s">
        <v>64</v>
      </c>
      <c r="D61" s="32"/>
      <c r="E61" s="72" t="s">
        <v>28</v>
      </c>
      <c r="F61" s="33">
        <f t="shared" si="7"/>
        <v>1981.1</v>
      </c>
      <c r="G61" s="33">
        <f t="shared" si="7"/>
        <v>1890.4</v>
      </c>
      <c r="H61" s="33">
        <f t="shared" si="7"/>
        <v>1890.4</v>
      </c>
    </row>
    <row r="62" spans="1:8" ht="15.75">
      <c r="A62" s="40"/>
      <c r="B62" s="32" t="s">
        <v>47</v>
      </c>
      <c r="C62" s="32" t="s">
        <v>70</v>
      </c>
      <c r="D62" s="32"/>
      <c r="E62" s="72" t="s">
        <v>16</v>
      </c>
      <c r="F62" s="33">
        <f>F63+F65+F67+F69</f>
        <v>1981.1</v>
      </c>
      <c r="G62" s="33">
        <f>G63+G65+G67+G69</f>
        <v>1890.4</v>
      </c>
      <c r="H62" s="33">
        <f>H63+H65+H67+H69</f>
        <v>1890.4</v>
      </c>
    </row>
    <row r="63" spans="1:8" ht="15.75">
      <c r="A63" s="40"/>
      <c r="B63" s="32" t="s">
        <v>47</v>
      </c>
      <c r="C63" s="32" t="s">
        <v>71</v>
      </c>
      <c r="D63" s="32"/>
      <c r="E63" s="72" t="s">
        <v>48</v>
      </c>
      <c r="F63" s="33">
        <f>F64</f>
        <v>798</v>
      </c>
      <c r="G63" s="33">
        <f>G64</f>
        <v>711</v>
      </c>
      <c r="H63" s="33">
        <f>H64</f>
        <v>711</v>
      </c>
    </row>
    <row r="64" spans="1:8" ht="31.5">
      <c r="A64" s="40"/>
      <c r="B64" s="32" t="s">
        <v>47</v>
      </c>
      <c r="C64" s="32" t="s">
        <v>71</v>
      </c>
      <c r="D64" s="32" t="s">
        <v>35</v>
      </c>
      <c r="E64" s="72" t="s">
        <v>61</v>
      </c>
      <c r="F64" s="33">
        <v>798</v>
      </c>
      <c r="G64" s="33">
        <v>711</v>
      </c>
      <c r="H64" s="33">
        <v>711</v>
      </c>
    </row>
    <row r="65" spans="1:8" ht="15.75">
      <c r="A65" s="40"/>
      <c r="B65" s="32" t="s">
        <v>47</v>
      </c>
      <c r="C65" s="32" t="s">
        <v>72</v>
      </c>
      <c r="D65" s="32"/>
      <c r="E65" s="72" t="s">
        <v>17</v>
      </c>
      <c r="F65" s="33">
        <f>F66</f>
        <v>757</v>
      </c>
      <c r="G65" s="33">
        <f>G66</f>
        <v>757</v>
      </c>
      <c r="H65" s="33">
        <f>H66</f>
        <v>757</v>
      </c>
    </row>
    <row r="66" spans="1:8" ht="31.5">
      <c r="A66" s="40"/>
      <c r="B66" s="32" t="s">
        <v>47</v>
      </c>
      <c r="C66" s="32" t="s">
        <v>72</v>
      </c>
      <c r="D66" s="32" t="s">
        <v>35</v>
      </c>
      <c r="E66" s="72" t="s">
        <v>61</v>
      </c>
      <c r="F66" s="33">
        <v>757</v>
      </c>
      <c r="G66" s="33">
        <v>757</v>
      </c>
      <c r="H66" s="33">
        <v>757</v>
      </c>
    </row>
    <row r="67" spans="1:8" ht="31.5">
      <c r="A67" s="40"/>
      <c r="B67" s="32" t="s">
        <v>47</v>
      </c>
      <c r="C67" s="32" t="s">
        <v>73</v>
      </c>
      <c r="D67" s="32"/>
      <c r="E67" s="72" t="s">
        <v>74</v>
      </c>
      <c r="F67" s="33">
        <f>F68</f>
        <v>410</v>
      </c>
      <c r="G67" s="33">
        <f>G68</f>
        <v>410</v>
      </c>
      <c r="H67" s="33">
        <f>H68</f>
        <v>410</v>
      </c>
    </row>
    <row r="68" spans="1:8" ht="31.5">
      <c r="A68" s="40"/>
      <c r="B68" s="32" t="s">
        <v>47</v>
      </c>
      <c r="C68" s="32" t="s">
        <v>73</v>
      </c>
      <c r="D68" s="32" t="s">
        <v>35</v>
      </c>
      <c r="E68" s="72" t="s">
        <v>61</v>
      </c>
      <c r="F68" s="33">
        <v>410</v>
      </c>
      <c r="G68" s="33">
        <v>410</v>
      </c>
      <c r="H68" s="33">
        <v>410</v>
      </c>
    </row>
    <row r="69" spans="1:8" ht="47.25">
      <c r="A69" s="40"/>
      <c r="B69" s="32" t="s">
        <v>47</v>
      </c>
      <c r="C69" s="32" t="s">
        <v>103</v>
      </c>
      <c r="D69" s="32"/>
      <c r="E69" s="72" t="s">
        <v>204</v>
      </c>
      <c r="F69" s="33">
        <f>F70</f>
        <v>16.1</v>
      </c>
      <c r="G69" s="33">
        <f aca="true" t="shared" si="8" ref="G69:H71">G70</f>
        <v>12.4</v>
      </c>
      <c r="H69" s="33">
        <f t="shared" si="8"/>
        <v>12.4</v>
      </c>
    </row>
    <row r="70" spans="1:8" ht="47.25">
      <c r="A70" s="40"/>
      <c r="B70" s="32" t="s">
        <v>47</v>
      </c>
      <c r="C70" s="32" t="s">
        <v>104</v>
      </c>
      <c r="D70" s="32"/>
      <c r="E70" s="72" t="s">
        <v>105</v>
      </c>
      <c r="F70" s="33">
        <f>F71</f>
        <v>16.1</v>
      </c>
      <c r="G70" s="33">
        <f t="shared" si="8"/>
        <v>12.4</v>
      </c>
      <c r="H70" s="33">
        <f t="shared" si="8"/>
        <v>12.4</v>
      </c>
    </row>
    <row r="71" spans="1:8" ht="31.5">
      <c r="A71" s="40"/>
      <c r="B71" s="32" t="s">
        <v>47</v>
      </c>
      <c r="C71" s="32" t="s">
        <v>106</v>
      </c>
      <c r="D71" s="32"/>
      <c r="E71" s="72" t="s">
        <v>107</v>
      </c>
      <c r="F71" s="33">
        <f>F72</f>
        <v>16.1</v>
      </c>
      <c r="G71" s="33">
        <f t="shared" si="8"/>
        <v>12.4</v>
      </c>
      <c r="H71" s="33">
        <f t="shared" si="8"/>
        <v>12.4</v>
      </c>
    </row>
    <row r="72" spans="1:8" ht="78.75">
      <c r="A72" s="40"/>
      <c r="B72" s="32" t="s">
        <v>47</v>
      </c>
      <c r="C72" s="32" t="s">
        <v>106</v>
      </c>
      <c r="D72" s="32" t="s">
        <v>30</v>
      </c>
      <c r="E72" s="72" t="s">
        <v>31</v>
      </c>
      <c r="F72" s="33">
        <v>16.1</v>
      </c>
      <c r="G72" s="33">
        <v>12.4</v>
      </c>
      <c r="H72" s="33">
        <v>12.4</v>
      </c>
    </row>
    <row r="73" spans="1:8" ht="21" customHeight="1">
      <c r="A73" s="40"/>
      <c r="B73" s="34" t="s">
        <v>49</v>
      </c>
      <c r="C73" s="34"/>
      <c r="D73" s="34"/>
      <c r="E73" s="82" t="s">
        <v>10</v>
      </c>
      <c r="F73" s="31">
        <f>F74</f>
        <v>418.67</v>
      </c>
      <c r="G73" s="31">
        <f aca="true" t="shared" si="9" ref="G73:H76">G74</f>
        <v>420.73</v>
      </c>
      <c r="H73" s="31">
        <f t="shared" si="9"/>
        <v>419.01</v>
      </c>
    </row>
    <row r="74" spans="1:8" ht="19.5" customHeight="1">
      <c r="A74" s="40"/>
      <c r="B74" s="35" t="s">
        <v>50</v>
      </c>
      <c r="C74" s="35"/>
      <c r="D74" s="32"/>
      <c r="E74" s="72" t="s">
        <v>22</v>
      </c>
      <c r="F74" s="33">
        <f>F75</f>
        <v>418.67</v>
      </c>
      <c r="G74" s="33">
        <f t="shared" si="9"/>
        <v>420.73</v>
      </c>
      <c r="H74" s="33">
        <f t="shared" si="9"/>
        <v>419.01</v>
      </c>
    </row>
    <row r="75" spans="1:8" ht="31.5">
      <c r="A75" s="40"/>
      <c r="B75" s="35" t="s">
        <v>50</v>
      </c>
      <c r="C75" s="32" t="s">
        <v>64</v>
      </c>
      <c r="D75" s="32"/>
      <c r="E75" s="72" t="s">
        <v>28</v>
      </c>
      <c r="F75" s="33">
        <f>F76</f>
        <v>418.67</v>
      </c>
      <c r="G75" s="33">
        <f t="shared" si="9"/>
        <v>420.73</v>
      </c>
      <c r="H75" s="33">
        <f t="shared" si="9"/>
        <v>419.01</v>
      </c>
    </row>
    <row r="76" spans="1:8" ht="31.5">
      <c r="A76" s="40"/>
      <c r="B76" s="35" t="s">
        <v>50</v>
      </c>
      <c r="C76" s="32" t="s">
        <v>108</v>
      </c>
      <c r="D76" s="32"/>
      <c r="E76" s="72" t="s">
        <v>78</v>
      </c>
      <c r="F76" s="33">
        <f>F77</f>
        <v>418.67</v>
      </c>
      <c r="G76" s="33">
        <f t="shared" si="9"/>
        <v>420.73</v>
      </c>
      <c r="H76" s="33">
        <f t="shared" si="9"/>
        <v>419.01</v>
      </c>
    </row>
    <row r="77" spans="1:8" ht="18.75" customHeight="1">
      <c r="A77" s="40"/>
      <c r="B77" s="35" t="s">
        <v>50</v>
      </c>
      <c r="C77" s="35" t="s">
        <v>108</v>
      </c>
      <c r="D77" s="32" t="s">
        <v>19</v>
      </c>
      <c r="E77" s="72" t="s">
        <v>10</v>
      </c>
      <c r="F77" s="33">
        <v>418.67</v>
      </c>
      <c r="G77" s="33">
        <v>420.73</v>
      </c>
      <c r="H77" s="33">
        <v>419.01</v>
      </c>
    </row>
    <row r="78" spans="1:8" ht="15.75">
      <c r="A78" s="40"/>
      <c r="B78" s="35"/>
      <c r="C78" s="35"/>
      <c r="D78" s="35"/>
      <c r="E78" s="9" t="s">
        <v>12</v>
      </c>
      <c r="F78" s="31">
        <f>F11+F36+F42+F47+F55+F73</f>
        <v>7516.82</v>
      </c>
      <c r="G78" s="31">
        <f>G11+G36+G42+G47+G55+G73</f>
        <v>5356.799999999999</v>
      </c>
      <c r="H78" s="31">
        <f>H11+H36+H42+H47+H55+H73</f>
        <v>5417.780000000001</v>
      </c>
    </row>
    <row r="79" spans="2:6" ht="15.75">
      <c r="B79" s="17"/>
      <c r="C79" s="20"/>
      <c r="D79" s="11"/>
      <c r="E79" s="12"/>
      <c r="F79" s="13"/>
    </row>
    <row r="80" spans="2:6" ht="15.75">
      <c r="B80" s="17"/>
      <c r="C80" s="20"/>
      <c r="D80" s="11"/>
      <c r="E80" s="12"/>
      <c r="F80" s="13"/>
    </row>
    <row r="81" spans="2:6" ht="15.75">
      <c r="B81" s="17"/>
      <c r="C81" s="20"/>
      <c r="D81" s="11"/>
      <c r="E81" s="12"/>
      <c r="F81" s="13"/>
    </row>
    <row r="82" spans="2:6" ht="15.75">
      <c r="B82" s="17"/>
      <c r="C82" s="20"/>
      <c r="D82" s="20"/>
      <c r="E82" s="12"/>
      <c r="F82" s="13"/>
    </row>
    <row r="83" spans="2:6" ht="15.75">
      <c r="B83" s="17"/>
      <c r="C83" s="20"/>
      <c r="D83" s="11"/>
      <c r="E83" s="12"/>
      <c r="F83" s="13"/>
    </row>
    <row r="84" spans="2:6" ht="15.75">
      <c r="B84" s="17"/>
      <c r="C84" s="11"/>
      <c r="D84" s="11"/>
      <c r="E84" s="12"/>
      <c r="F84" s="13"/>
    </row>
    <row r="85" spans="2:6" ht="15.75">
      <c r="B85" s="17"/>
      <c r="C85" s="11"/>
      <c r="D85" s="11"/>
      <c r="E85" s="12"/>
      <c r="F85" s="13"/>
    </row>
    <row r="86" spans="2:6" ht="15.75">
      <c r="B86" s="17"/>
      <c r="C86" s="11"/>
      <c r="D86" s="11"/>
      <c r="E86" s="12"/>
      <c r="F86" s="13"/>
    </row>
    <row r="87" spans="2:6" ht="15.75">
      <c r="B87" s="17"/>
      <c r="C87" s="11"/>
      <c r="D87" s="11"/>
      <c r="E87" s="12"/>
      <c r="F87" s="13"/>
    </row>
    <row r="88" spans="2:6" ht="15.75">
      <c r="B88" s="17"/>
      <c r="C88" s="11"/>
      <c r="D88" s="11"/>
      <c r="E88" s="12"/>
      <c r="F88" s="13"/>
    </row>
    <row r="89" spans="2:6" ht="15.75">
      <c r="B89" s="18"/>
      <c r="C89" s="21"/>
      <c r="D89" s="21"/>
      <c r="E89" s="15"/>
      <c r="F89" s="19"/>
    </row>
    <row r="90" spans="2:6" ht="15.75">
      <c r="B90" s="17"/>
      <c r="C90" s="20"/>
      <c r="D90" s="20"/>
      <c r="E90" s="12"/>
      <c r="F90" s="13"/>
    </row>
    <row r="91" spans="2:6" ht="15.75">
      <c r="B91" s="17"/>
      <c r="C91" s="20"/>
      <c r="D91" s="20"/>
      <c r="E91" s="12"/>
      <c r="F91" s="13"/>
    </row>
    <row r="92" spans="2:6" ht="15.75">
      <c r="B92" s="17"/>
      <c r="C92" s="20"/>
      <c r="D92" s="20"/>
      <c r="E92" s="22"/>
      <c r="F92" s="13"/>
    </row>
    <row r="93" spans="2:6" ht="15.75">
      <c r="B93" s="17"/>
      <c r="C93" s="23"/>
      <c r="D93" s="23"/>
      <c r="E93" s="12"/>
      <c r="F93" s="13"/>
    </row>
    <row r="94" spans="2:6" ht="15.75">
      <c r="B94" s="17"/>
      <c r="C94" s="23"/>
      <c r="D94" s="23"/>
      <c r="E94" s="12"/>
      <c r="F94" s="13"/>
    </row>
    <row r="95" spans="2:6" ht="15.75">
      <c r="B95" s="17"/>
      <c r="C95" s="23"/>
      <c r="D95" s="23"/>
      <c r="E95" s="12"/>
      <c r="F95" s="13"/>
    </row>
    <row r="96" spans="2:6" ht="15.75">
      <c r="B96" s="18"/>
      <c r="C96" s="20"/>
      <c r="D96" s="14"/>
      <c r="E96" s="12"/>
      <c r="F96" s="13"/>
    </row>
    <row r="97" spans="2:6" ht="15.75">
      <c r="B97" s="17"/>
      <c r="C97" s="20"/>
      <c r="D97" s="11"/>
      <c r="E97" s="12"/>
      <c r="F97" s="13"/>
    </row>
    <row r="98" spans="2:6" ht="15.75">
      <c r="B98" s="17"/>
      <c r="C98" s="20"/>
      <c r="D98" s="11"/>
      <c r="E98" s="12"/>
      <c r="F98" s="13"/>
    </row>
    <row r="99" spans="2:6" ht="15.75">
      <c r="B99" s="18"/>
      <c r="C99" s="20"/>
      <c r="D99" s="11"/>
      <c r="E99" s="15"/>
      <c r="F99" s="19"/>
    </row>
    <row r="100" spans="2:6" ht="15.75">
      <c r="B100" s="17"/>
      <c r="C100" s="20"/>
      <c r="D100" s="11"/>
      <c r="E100" s="12"/>
      <c r="F100" s="13"/>
    </row>
    <row r="101" spans="2:6" ht="15.75">
      <c r="B101" s="17"/>
      <c r="C101" s="20"/>
      <c r="D101" s="11"/>
      <c r="E101" s="12"/>
      <c r="F101" s="13"/>
    </row>
    <row r="102" spans="2:6" ht="15.75">
      <c r="B102" s="17"/>
      <c r="C102" s="17"/>
      <c r="D102" s="17"/>
      <c r="E102" s="24"/>
      <c r="F102" s="16"/>
    </row>
    <row r="103" spans="2:6" ht="15.75">
      <c r="B103" s="17"/>
      <c r="C103" s="17"/>
      <c r="D103" s="17"/>
      <c r="E103" s="25"/>
      <c r="F103" s="16"/>
    </row>
    <row r="104" spans="2:6" ht="15.75">
      <c r="B104" s="17"/>
      <c r="C104" s="17"/>
      <c r="D104" s="17"/>
      <c r="E104" s="25"/>
      <c r="F104" s="16"/>
    </row>
    <row r="105" spans="2:6" ht="15.75">
      <c r="B105" s="17"/>
      <c r="C105" s="17"/>
      <c r="D105" s="17"/>
      <c r="E105" s="25"/>
      <c r="F105" s="16"/>
    </row>
    <row r="106" spans="2:6" ht="15.75">
      <c r="B106" s="17"/>
      <c r="C106" s="17"/>
      <c r="D106" s="17"/>
      <c r="E106" s="25"/>
      <c r="F106" s="16"/>
    </row>
    <row r="107" spans="2:6" ht="15.75">
      <c r="B107" s="17"/>
      <c r="C107" s="17"/>
      <c r="D107" s="17"/>
      <c r="E107" s="25"/>
      <c r="F107" s="16"/>
    </row>
    <row r="108" spans="2:6" ht="15.75">
      <c r="B108" s="17"/>
      <c r="C108" s="17"/>
      <c r="D108" s="17"/>
      <c r="E108" s="25"/>
      <c r="F108" s="16"/>
    </row>
    <row r="109" spans="2:6" ht="15.75">
      <c r="B109" s="17"/>
      <c r="C109" s="17"/>
      <c r="D109" s="17"/>
      <c r="E109" s="25"/>
      <c r="F109" s="16"/>
    </row>
    <row r="110" spans="2:6" ht="15.75">
      <c r="B110" s="17"/>
      <c r="C110" s="17"/>
      <c r="D110" s="17"/>
      <c r="E110" s="25"/>
      <c r="F110" s="16"/>
    </row>
    <row r="111" spans="2:6" ht="15.75">
      <c r="B111" s="17"/>
      <c r="C111" s="17"/>
      <c r="D111" s="17"/>
      <c r="E111" s="25"/>
      <c r="F111" s="16"/>
    </row>
    <row r="112" spans="2:6" ht="15.75">
      <c r="B112" s="17"/>
      <c r="C112" s="17"/>
      <c r="D112" s="17"/>
      <c r="E112" s="25"/>
      <c r="F112" s="16"/>
    </row>
    <row r="113" spans="2:6" ht="15.75">
      <c r="B113" s="17"/>
      <c r="C113" s="17"/>
      <c r="D113" s="17"/>
      <c r="E113" s="25"/>
      <c r="F113" s="16"/>
    </row>
    <row r="114" spans="2:6" ht="15.75">
      <c r="B114" s="17"/>
      <c r="C114" s="17"/>
      <c r="D114" s="17"/>
      <c r="E114" s="25"/>
      <c r="F114" s="16"/>
    </row>
    <row r="115" spans="2:6" ht="15.75">
      <c r="B115" s="17"/>
      <c r="C115" s="17"/>
      <c r="D115" s="17"/>
      <c r="E115" s="25"/>
      <c r="F115" s="16"/>
    </row>
    <row r="116" spans="2:6" ht="15.75">
      <c r="B116" s="17"/>
      <c r="C116" s="17"/>
      <c r="D116" s="17"/>
      <c r="E116" s="25"/>
      <c r="F116" s="16"/>
    </row>
    <row r="117" spans="2:6" ht="15.75">
      <c r="B117" s="17"/>
      <c r="C117" s="17"/>
      <c r="D117" s="17"/>
      <c r="E117" s="25"/>
      <c r="F117" s="16"/>
    </row>
    <row r="118" spans="2:6" ht="15.75">
      <c r="B118" s="17"/>
      <c r="C118" s="17"/>
      <c r="D118" s="17"/>
      <c r="E118" s="25"/>
      <c r="F118" s="16"/>
    </row>
    <row r="119" spans="2:6" ht="15.75">
      <c r="B119" s="17"/>
      <c r="C119" s="17"/>
      <c r="D119" s="17"/>
      <c r="E119" s="25"/>
      <c r="F119" s="16"/>
    </row>
    <row r="120" spans="2:6" ht="15.75">
      <c r="B120" s="17"/>
      <c r="C120" s="17"/>
      <c r="D120" s="17"/>
      <c r="E120" s="25"/>
      <c r="F120" s="16"/>
    </row>
    <row r="121" spans="2:6" ht="15.75">
      <c r="B121" s="17"/>
      <c r="C121" s="17"/>
      <c r="D121" s="17"/>
      <c r="E121" s="25"/>
      <c r="F121" s="16"/>
    </row>
    <row r="122" spans="2:6" ht="15.75">
      <c r="B122" s="17"/>
      <c r="C122" s="17"/>
      <c r="D122" s="17"/>
      <c r="E122" s="25"/>
      <c r="F122" s="16"/>
    </row>
    <row r="123" spans="2:6" ht="15.75">
      <c r="B123" s="17"/>
      <c r="C123" s="17"/>
      <c r="D123" s="17"/>
      <c r="E123" s="25"/>
      <c r="F123" s="16"/>
    </row>
    <row r="124" spans="2:6" ht="15.75">
      <c r="B124" s="17"/>
      <c r="C124" s="17"/>
      <c r="D124" s="17"/>
      <c r="E124" s="25"/>
      <c r="F124" s="16"/>
    </row>
    <row r="125" spans="2:6" ht="15.75">
      <c r="B125" s="17"/>
      <c r="C125" s="17"/>
      <c r="D125" s="17"/>
      <c r="E125" s="25"/>
      <c r="F125" s="16"/>
    </row>
    <row r="126" spans="2:6" ht="15.75">
      <c r="B126" s="17"/>
      <c r="C126" s="17"/>
      <c r="D126" s="17"/>
      <c r="E126" s="25"/>
      <c r="F126" s="16"/>
    </row>
  </sheetData>
  <sheetProtection/>
  <mergeCells count="13">
    <mergeCell ref="B6:H6"/>
    <mergeCell ref="C7:C9"/>
    <mergeCell ref="G8:H8"/>
    <mergeCell ref="B7:B9"/>
    <mergeCell ref="F7:H7"/>
    <mergeCell ref="A7:A9"/>
    <mergeCell ref="A5:H5"/>
    <mergeCell ref="B1:H1"/>
    <mergeCell ref="B2:H2"/>
    <mergeCell ref="B3:H3"/>
    <mergeCell ref="F8:F9"/>
    <mergeCell ref="E7:E9"/>
    <mergeCell ref="D7:D9"/>
  </mergeCells>
  <printOptions/>
  <pageMargins left="0.984251968503937" right="0.7874015748031497" top="0.7874015748031497" bottom="0.7874015748031497" header="0.5118110236220472" footer="0.5118110236220472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User</cp:lastModifiedBy>
  <cp:lastPrinted>2019-12-27T06:57:01Z</cp:lastPrinted>
  <dcterms:created xsi:type="dcterms:W3CDTF">2004-11-25T11:27:56Z</dcterms:created>
  <dcterms:modified xsi:type="dcterms:W3CDTF">2019-12-27T06:57:42Z</dcterms:modified>
  <cp:category/>
  <cp:version/>
  <cp:contentType/>
  <cp:contentStatus/>
</cp:coreProperties>
</file>